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4250" activeTab="0"/>
  </bookViews>
  <sheets>
    <sheet name=" NACENENY ROZPOCET SO401" sheetId="5" r:id="rId1"/>
  </sheets>
  <definedNames/>
  <calcPr calcId="145621"/>
</workbook>
</file>

<file path=xl/sharedStrings.xml><?xml version="1.0" encoding="utf-8"?>
<sst xmlns="http://schemas.openxmlformats.org/spreadsheetml/2006/main" count="487" uniqueCount="233">
  <si>
    <t>Zařízení staveniště zabezpečení staveniště informační tabule</t>
  </si>
  <si>
    <t>Kód položky</t>
  </si>
  <si>
    <t>Plný popis</t>
  </si>
  <si>
    <t>MJ</t>
  </si>
  <si>
    <t>Množství</t>
  </si>
  <si>
    <t>Jednotková cena bez DPH</t>
  </si>
  <si>
    <t>Cena celkem bez DPH</t>
  </si>
  <si>
    <t>Práce</t>
  </si>
  <si>
    <t>001 - Zemní práce</t>
  </si>
  <si>
    <t>M21-010 Elektromontáže, Ukončení vodičů, soubory pro kabely</t>
  </si>
  <si>
    <t>K</t>
  </si>
  <si>
    <t>210100099</t>
  </si>
  <si>
    <t>Ukončení vodičů izolovaných s označením a zapojením na svorkovnici s otevřením a uzavřením krytu průřezu žíly do 16 mm2</t>
  </si>
  <si>
    <t>ks</t>
  </si>
  <si>
    <t>Montáž kabel Cu plný kulatý žíla 4x10 mm2 zatažený v trubkách nebo uložený volně v pískovém loži (CYKY)</t>
  </si>
  <si>
    <t>m</t>
  </si>
  <si>
    <t>Montáž kabel Cu plný kulatý žíla 3x1,5 až 6 mm2 uložený pevně (CYKY)</t>
  </si>
  <si>
    <t>210100599R</t>
  </si>
  <si>
    <t xml:space="preserve">Napojení vedení veřejného osvětlení na stávající soustavu VO ve stožáru, včetně nezbytných úprav svorkovnice, napojení v patě stožáru s odkopávkou, zatažením do stožáru a nezbytnými dalšími stavebními a montážními úkony  </t>
  </si>
  <si>
    <t>M21-012 M74 -1 Elektromontáže, Prvky rozvodných skříní</t>
  </si>
  <si>
    <t/>
  </si>
  <si>
    <t>kus</t>
  </si>
  <si>
    <t>111630024R</t>
  </si>
  <si>
    <t>Ošetření montovaných spojů uzemňovacího pásku ochranným nátěrem gumoasfalt</t>
  </si>
  <si>
    <t>M21-020 Elektromontáže, Svítidla a osvětlovací zařízení</t>
  </si>
  <si>
    <t>210204011</t>
  </si>
  <si>
    <t>Montáž stožárů osvětlení, bez zemních prací ocelových samostatně stojících, délky do 12 m</t>
  </si>
  <si>
    <t>741370032R</t>
  </si>
  <si>
    <t xml:space="preserve">Montáž svítidlo průmyslové na výložník </t>
  </si>
  <si>
    <t>580104001</t>
  </si>
  <si>
    <t>Elektrické spotřebiče dle ČSN 33 1500 kontrola stavu světelného spotřebiče pevně připojeného žárovkového, zářivkového nebo výbojkového v prostoru bezpečném</t>
  </si>
  <si>
    <t>M21-022 Elektromontáže, Vedení uzemňovací</t>
  </si>
  <si>
    <t>741410041</t>
  </si>
  <si>
    <t>Montáž uzemňovacího vedení s upevněním, propojením a připojením pomocí svorek v zemi s izolací spojů drátu nebo lana D do 10 mm v městské zástavbě</t>
  </si>
  <si>
    <t>M21-029 Elektromontáže, Elektromontáže - údržba</t>
  </si>
  <si>
    <t>741370038R</t>
  </si>
  <si>
    <t>Ekologická likvidace stávajících svítidel VO</t>
  </si>
  <si>
    <t>210200039R</t>
  </si>
  <si>
    <t>Demontáž a likvidace stožárů osvětlení ocelových samostatně stojících délky do 12 m</t>
  </si>
  <si>
    <t>M46-001 Zemní práce prováděné při montážních pracích, Vytyčování tras</t>
  </si>
  <si>
    <t>460010025</t>
  </si>
  <si>
    <t>Vytyčení trasy inženýrských sítí v zastavěném prostoru - ČEZ NN včetně domovních přípojek</t>
  </si>
  <si>
    <t>km</t>
  </si>
  <si>
    <t>Vytyčení trasy inženýrských sítí v zastavěném prostoru -  ČEZ do 22kV včetně</t>
  </si>
  <si>
    <t>Vytyčení trasy inženýrských sítí v zastavěném prostoru -  A1 – nízkotlaký plynovod do 0,05 bar včetně (NTL)
A2 – středotlaké plynovody nad 0,05 bar do 4 bar včetně (STL) včetně domovních přípojek</t>
  </si>
  <si>
    <t>Vytyčení trasy inženýrských sítí v zastavěném prostoru - Sdělovácí sítě bez rozlišení, CETIN včetně domovních přípojek</t>
  </si>
  <si>
    <t>Vytyčení trasy inženýrských sítí v zastavěném prostoru - místní a oblastní vodovodní síť včetně domovních přípojek</t>
  </si>
  <si>
    <t>Vytyčení trasy inženýrských sítí v zastavěném prostoru - kanalizační stoky k odvádění odpadních vod a srážkových vod</t>
  </si>
  <si>
    <t>M46-003 Zemní práce prováděné při montážních pracích, Přípravné terénní práce</t>
  </si>
  <si>
    <t>m2</t>
  </si>
  <si>
    <t>979071011</t>
  </si>
  <si>
    <t>Očištění vybouraných dlažebních kostek při překopech inženýrských sítí od spojovacího materiálu, s přemístěním hmot na skládku na vzdálenost do 3 m nebo s naložením na dopravní prostředek velkých, s původním vyplněním spár kamenivem těženým</t>
  </si>
  <si>
    <t>460030039</t>
  </si>
  <si>
    <t>Přípravné terénní práce vytrhání dlažby včetně ručního rozebrání, vytřídění, odhozu na hromady nebo naložení na dopravní prostředek a očistění kostek nebo dlaždic z pískového podkladu z dlaždic zámkových, spáry nezalité</t>
  </si>
  <si>
    <t>460030095</t>
  </si>
  <si>
    <t>Přípravné terénní práce vytrhání obrub s odkopáním horniny a lože, s odhozením nebo naložením na dopravní prostředek ležatých silničních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</si>
  <si>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</si>
  <si>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</si>
  <si>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460030022</t>
  </si>
  <si>
    <t>Přípravné terénní práce odstranění dřevitého porostu z keřů nebo stromků průměru kmenů do 5 cm včetně odstranění kořenů a složení do hromad nebo naložení na dopravní prostředek měkkého hustého</t>
  </si>
  <si>
    <t>460030024</t>
  </si>
  <si>
    <t>Přípravné terénní práce odstranění dřevitého porostu z keřů nebo stromků průměru kmenů do 5 cm včetně odstranění kořenů a složení do hromad nebo naložení na dopravní prostředek tvrdého hustého</t>
  </si>
  <si>
    <t>460030121</t>
  </si>
  <si>
    <t>Přípravné terénní práce odstranění pařezů včetně vytrhání, vykopání nebo odstřelení, přesekání kořenů a přemístění do 50 m nebo naložení na dopravní prostředek, průměru do 30 cm</t>
  </si>
  <si>
    <t>460030011</t>
  </si>
  <si>
    <t>Přípravné terénní práce sejmutí drnu včetně nařezání a uložení na hromady nebo naložení na dopravní prostředek jakékoliv tloušťky</t>
  </si>
  <si>
    <t>938902201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</si>
  <si>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</si>
  <si>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M46-008 Zemní práce prováděné při montážních pracích, Betonové základy</t>
  </si>
  <si>
    <t>649920054R</t>
  </si>
  <si>
    <t>Betonové utěsnění stožáru</t>
  </si>
  <si>
    <t>275120055R</t>
  </si>
  <si>
    <t>Usazení betonových základů pásovým rypadlem</t>
  </si>
  <si>
    <t>275120063R</t>
  </si>
  <si>
    <t xml:space="preserve">Stabilizace betonových prefabrikovaných patek zhutněním zeminy nesoudržné při vrstvení po 300 mm s modulem přetvárnosti větším než 30 MPa </t>
  </si>
  <si>
    <t>M46-011 Zemní práce prováděné při montážních pracích, Sondy pro vyhledání kabelů</t>
  </si>
  <si>
    <t>120001101</t>
  </si>
  <si>
    <t>Příplatek za ztížení odkopávky nebo prokkopávky v blízkosti inženýrských sítí</t>
  </si>
  <si>
    <t>m3</t>
  </si>
  <si>
    <t>175102101</t>
  </si>
  <si>
    <t>Obsypání potrubí při překopech inž sítí ručně objem do 10 m3 z hor tř. 1 až 4</t>
  </si>
  <si>
    <t>M46-020 Zemní práce prováděné při montážních pracích, Hloubení kabelové rýhy</t>
  </si>
  <si>
    <t>Hloubení kabelových zapažených i nezapažených rýh ručně š 40 cm, hl 60 cm, v hornině tř 3</t>
  </si>
  <si>
    <t>M46-027 Zemní práce prováděné při montážních pracích, Pilíře pro skříně, osazení skříní a pod</t>
  </si>
  <si>
    <t>M46-030 Zemní práce prováděné při montážních pracích, Zemní práce strojní a ostatní s nimi související</t>
  </si>
  <si>
    <t>460050303</t>
  </si>
  <si>
    <t>Hloubení nezapažených jam ručně pro stožáry s přemístěním výkopku do vzdálenosti 3 m od okraje jámy nebo naložením na dopravní prostředek, včetně zásypu, zhutnění a urovnání povrchu s patkou jednoduché na rovině, v hornině třídy 3</t>
  </si>
  <si>
    <t>131333101</t>
  </si>
  <si>
    <t>Hloubení jam do 10 m3 ručně v soudržných horninách tř. 4 při překopech inženýrských sítí</t>
  </si>
  <si>
    <t>Zásyp kabelových rýh ručně s uložením výkopku ve vrstvách včetně zhutnění a urovnání povrchu šířky 40 cm hloubky 60 cm, v hornině třídy 3</t>
  </si>
  <si>
    <t>181951102</t>
  </si>
  <si>
    <t>Úprava pláně v hornině tř. 1 až 4 se zhutněním</t>
  </si>
  <si>
    <t>M46-042 Zemní práce prováděné při montážních pracích, Kabelová lože</t>
  </si>
  <si>
    <t>Kabelové lože 2x10cm štěrkopísek fr. 0-4 mm šířka do 65cm</t>
  </si>
  <si>
    <t>M46-051 Zemní práce prováděné při montážních pracích, Kabelové prostupy a žlaby</t>
  </si>
  <si>
    <t>141721211</t>
  </si>
  <si>
    <t>Řízený zemní protlak délky do 50 m hloubky do 6 m s protlačením potrubí vnějšího průměru vrtu do 90 mm v hornině tř 1 až 4</t>
  </si>
  <si>
    <t>M46-060 Zemní práce prováděné při montážních pracích, Odvoz zeminy</t>
  </si>
  <si>
    <t>460600061</t>
  </si>
  <si>
    <t>Přemístění (odvoz) horniny, suti a vybouraných hmot odvoz suti a vybouraných hmot do 1 km</t>
  </si>
  <si>
    <t>t</t>
  </si>
  <si>
    <t>460600071</t>
  </si>
  <si>
    <t>Příplatek k odvozu suti a vybouraných hmot za každý další 1 km</t>
  </si>
  <si>
    <t>Přemístění (odvoz) horniny, suti a vybouraných hmot odvoz suti a vybouraných hmot Příplatek k ceně za každý další i započatý 1 km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</si>
  <si>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</si>
  <si>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</si>
  <si>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</si>
  <si>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</si>
  <si>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162201201</t>
  </si>
  <si>
    <t>Vodorovné přemístění výkopku nebo sypaniny nošením s vyprázdněním nádoby na hromady nebo do dopravního prostředku na vzdálenost do 10 m z horniny tř. 1 až 4</t>
  </si>
  <si>
    <t>M46-062 Zemní práce prováděné při montážních pracích, Úprava terénu</t>
  </si>
  <si>
    <t>171203111</t>
  </si>
  <si>
    <t>Uložení výkopku bez zhutnění s hrubým rozhrnutím v rovině nebo na svahu do 1:5</t>
  </si>
  <si>
    <t>167101102</t>
  </si>
  <si>
    <t>Nakládání výkopku z hornin tř. 1 až 4 přes 100 m3</t>
  </si>
  <si>
    <t>167101103</t>
  </si>
  <si>
    <t>Skládání nebo překládání výkopku z horniny tř. 1 až 4</t>
  </si>
  <si>
    <t>Plošná úprava terénu v zemině tř. 1 až 4 s urovnáním povrchu bez doplnění ornice souvislé plochy do 500 m2 při nerovnostech terénu přes 150 do 200 mm v rovině nebo na svahu do 1:5</t>
  </si>
  <si>
    <t>M46-065 Zemní práce prováděné při montážních pracích, Podkladové vrstvy a vozovky</t>
  </si>
  <si>
    <t>460650932</t>
  </si>
  <si>
    <t>Vozovky a chodníky vyspravení krytu komunikací kladení dlažby po překopech pro pokládání kabelů, včetně rozprostření, urovnání a zhutnění podkladu a provedení lože z kameniva těženého z dlaždic betonových tvarovaných nebo zámkových</t>
  </si>
  <si>
    <t>572131111</t>
  </si>
  <si>
    <t>Vyrovnání povrchu dosavadních krytů s rozprostřením hmot a zhutněním živičnou směsí pro asfaltový koberec otevřený AKO tl. od 20 do 40 mm</t>
  </si>
  <si>
    <t>460650062</t>
  </si>
  <si>
    <t>Vozovky a chodníky zřízení podkladní vrstvy včetně rozprostření a úpravy podkladu z kameniva drceného, včetně zhutnění, tloušťky přes 10 do 15 cm</t>
  </si>
  <si>
    <t>460600092R</t>
  </si>
  <si>
    <t xml:space="preserve">Řezání stávajícího živičného krytu hloubky 25-30 cm </t>
  </si>
  <si>
    <t>Řezání stávajících betonových mazanin vyztužených hl do 200 mm</t>
  </si>
  <si>
    <t>Odstranění krytu přes 200m2 -živičného do 100mm</t>
  </si>
  <si>
    <t>odstranění podkladu z betonu do 150 mm přes 200m2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</si>
  <si>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jakoukoliv výplní spár ručně z betonových nebo kameninových dlaždic, desek nebo tvarovek</t>
  </si>
  <si>
    <t>Vytrhání obrub s vybouráním lože, s přemístěním hmot na skládku na vzdálenost do 3 m nebo s naložením na dopravní prostředek z krajníků nebo obrubníků stojatých</t>
  </si>
  <si>
    <t>Založení trávníku na půdě předem připravené plochy do 1000 m2 výsevem včetně utažení parkového v rovině nebo na svahu do 1:5</t>
  </si>
  <si>
    <t>kg</t>
  </si>
  <si>
    <t>Zemina pro terénní úpravy - ornice</t>
  </si>
  <si>
    <t>Osazení silničního obrubníku betonového se zřízením lože, s vyplněním a zatřením spár cementovou maltou stojatého s boční opěrou z betonu prostého, do lože z betonu prostého</t>
  </si>
  <si>
    <t>M46-092 Zemní práce prováděné při montážních pracích, Zaměření kabelových tras</t>
  </si>
  <si>
    <t>460920094R</t>
  </si>
  <si>
    <t>Geodetické zaměření skutečného provedení celé trasy a bodů zájmu s předepsanou přesností se střední chybou ±0,14 m.</t>
  </si>
  <si>
    <t>822-1 - Komunikace pozemní</t>
  </si>
  <si>
    <t>569221111</t>
  </si>
  <si>
    <t>Zpevnění krajnic nebo komunikací pro pěší s rozprostřením a zhutněním, po zhutnění štěrkopískem nebo kamenivem těženým tl. 80 mm</t>
  </si>
  <si>
    <t>283 - Polotovary a některé jednoduché výrobky z plastů</t>
  </si>
  <si>
    <t>M</t>
  </si>
  <si>
    <t>283140014</t>
  </si>
  <si>
    <t>Výstražná fólie šíře 340 x 0,4 mm, červená s bleskem</t>
  </si>
  <si>
    <t>311 - Součásti spojovací (mimo šrouby)</t>
  </si>
  <si>
    <t>316 - Výrobky trubkové</t>
  </si>
  <si>
    <t>316000104R</t>
  </si>
  <si>
    <t>Stožár ocelový osvětlovací vícestupňový k vetknutí do pouzdrového základu, 4 m, povrchová úprava žárovým zinkováním, vnější průměr vrcholového segmentu 60 mm</t>
  </si>
  <si>
    <t>341 - Kabely a vodiče</t>
  </si>
  <si>
    <t>341110076</t>
  </si>
  <si>
    <t>kabel silový s Cu jádrem 1 kV 4x10mm2</t>
  </si>
  <si>
    <t>341110030</t>
  </si>
  <si>
    <t>kabel silový s Cu jádrem 1 kV 3x1,5mm2</t>
  </si>
  <si>
    <t>345 - Materiál elektroinstalační silový</t>
  </si>
  <si>
    <t>348 - Svítidla</t>
  </si>
  <si>
    <t>348380156R</t>
  </si>
  <si>
    <t>LED svítidlo pro veřejné osvětlení sadové s kruhovým difuzorem se symetrickou optikou podle osy stožáru bez vyzařování do horního poloprostoru s krytím IP65, IK08 v souladu s ČSN EN 60598-1,2,3,ČSN EN 62031, ČSN EN 62471,ČSN EN 550155, ČSN EN6100 ČSN EN61547, 2700K, hmotnost do 7 kg, s možností výměny výzbroje, příkon 30W, kompletní soubor EULUMDAT, certifikace CZ/EU, integrovaná přepěťová ochrana typ 3, inteligentní předřadník pro možnost stmívání a řízení svítidla se svorkou pro DALI nebo DALI2 nebo DALI4 nebo 1-10V</t>
  </si>
  <si>
    <t>354 - Kondenzátory silové, součásti montážní rozvodů a hromosvodů</t>
  </si>
  <si>
    <t>354410996</t>
  </si>
  <si>
    <t>svorka odbočovací a spojovací pro spojování kruhových a páskových vodičů, FeZn</t>
  </si>
  <si>
    <t>354410720</t>
  </si>
  <si>
    <t>Drát zemnící 10 mm FeZn</t>
  </si>
  <si>
    <t>246170222</t>
  </si>
  <si>
    <t>Hmota nátěrová asfaltová krycí (email) na kovy</t>
  </si>
  <si>
    <t>357 - Rozváděče</t>
  </si>
  <si>
    <t>358 - Přístroje elektrické (bez měřicích)</t>
  </si>
  <si>
    <t>583 - Kámen přírodní a štěrkopísky</t>
  </si>
  <si>
    <t>583373100</t>
  </si>
  <si>
    <t>štěrkopísek frakce 0-4 třída B</t>
  </si>
  <si>
    <t>583438720</t>
  </si>
  <si>
    <t>Kamenivo drcené hrubé frakce 8-16</t>
  </si>
  <si>
    <t>589 - Polotovary technologické pomocné stavební výroby</t>
  </si>
  <si>
    <t>589424310</t>
  </si>
  <si>
    <t>směs pro asfaltový beton jemnozrnný vrstva obrusná pojivo 50/70 do 8 mm tř. 2</t>
  </si>
  <si>
    <t>589424130</t>
  </si>
  <si>
    <t>směs pro asfaltový beton hrubozrnný vrstva ložní pojivo 50/70 do 16 mm tř. 1</t>
  </si>
  <si>
    <t>589329400</t>
  </si>
  <si>
    <t>směs pro beton třída C25-30 XF3 frakce do 8 mm</t>
  </si>
  <si>
    <t>obrubník betonový silniční 100 x 15 x 25 cm</t>
  </si>
  <si>
    <t>592 - Prefabrikáty železobet. pro želez.značkování</t>
  </si>
  <si>
    <t>592000185R</t>
  </si>
  <si>
    <t>Prefabrikovaný základ pro vetknutý ocelový stožár do 6 m nadzemní výšky, 350/350/1000 mm,</t>
  </si>
  <si>
    <t>946 Odvozy suti a vybouraných hmot</t>
  </si>
  <si>
    <t>946200001</t>
  </si>
  <si>
    <t>Poplatek za uložení stavebního odpadu zeminy a kamení zatříděného kódem 170 504</t>
  </si>
  <si>
    <t>946200002</t>
  </si>
  <si>
    <t>Poplatek za uložení stavebního odpadu betonového zatříděného kódem 170 101</t>
  </si>
  <si>
    <t>946200004</t>
  </si>
  <si>
    <t>Poplatek za uložení stavebního odpadu z asfaltových směsí bez obsahu dehtu zatříděného kódem 170 302</t>
  </si>
  <si>
    <t>946200250</t>
  </si>
  <si>
    <t>Poplatek za uložení směsného stavebního a demoličního odpadu zatříděného kódem 170 904</t>
  </si>
  <si>
    <t>Ostatní, nezařazené</t>
  </si>
  <si>
    <t>491000211R</t>
  </si>
  <si>
    <t>Zakreslení tras vedení a nového číslování stožárů v pasportu VO a kartě majetku obce</t>
  </si>
  <si>
    <t>741810003</t>
  </si>
  <si>
    <t>Celková prohlídka elektrického rozvodu a zařízení do 1 milionu Kč</t>
  </si>
  <si>
    <t>341030000</t>
  </si>
  <si>
    <t>Zařízení staveniště zabezpečení staveniště oplocení staveniště</t>
  </si>
  <si>
    <t>951310100</t>
  </si>
  <si>
    <t>Opotřebení frézovacích nožů pro živičné povrchy</t>
  </si>
  <si>
    <t>119001402</t>
  </si>
  <si>
    <t>Dočasné zajištění potrubí ocelového nebo litinového DN do 500 mm</t>
  </si>
  <si>
    <t>119001406</t>
  </si>
  <si>
    <t>Dočasné zajištění potrubí z PE DN do 500 mm</t>
  </si>
  <si>
    <t>119001421</t>
  </si>
  <si>
    <t>Dočasné zajištění kabelů a kabelových tratí ze 3 volně ložených kabelů</t>
  </si>
  <si>
    <t>580102002</t>
  </si>
  <si>
    <t>Kontrola stavu v rozvodně nn do 3 výzbrojních jednotek rozvodných zařízení</t>
  </si>
  <si>
    <t>Vedlejší a ostatní náklady, BOZP</t>
  </si>
  <si>
    <t>345030000</t>
  </si>
  <si>
    <t>VRN</t>
  </si>
  <si>
    <t>491030000</t>
  </si>
  <si>
    <t>Inženýrská činnost inženýrská činnost ostatní náklady vzniklé v souvislosti s realizací stavby</t>
  </si>
  <si>
    <t>427030000</t>
  </si>
  <si>
    <t>Inženýrská činnost posudky technické požadavky na výrobky</t>
  </si>
  <si>
    <t>210280010</t>
  </si>
  <si>
    <t>Zkoušky a prohlídky elektrických rozvodů a zařízení celková prohlídka, zkoušení, měření a vyhotovení revizní zprávy pro objem montážních prací Příplatek k ceně -0003 za každých dalších i započatých 500 tisíc Kč přes 1000 tisíc Kč</t>
  </si>
  <si>
    <t>741810236R</t>
  </si>
  <si>
    <t>Revizní zpráva</t>
  </si>
  <si>
    <t>Stavba :</t>
  </si>
  <si>
    <t>Rekonstrukce VO areál domova pro seniory Písečná</t>
  </si>
  <si>
    <t xml:space="preserve">číslo a název SO: </t>
  </si>
  <si>
    <t xml:space="preserve">číslo a název rozpočtu: </t>
  </si>
  <si>
    <t xml:space="preserve"> VZV v rámci PD ve stupni DZS / DPS</t>
  </si>
  <si>
    <t>Nedílnou součástí rozpočtu a popisu položek jsou specifikace uvedené v projektové dokumentaci, položky naceněné v rozpočtu musí tyto specifikace splňovat. Názvy položek v rozpočtu nejsou závazným předpisem z hlediska přesného rozlišení typu práce nebo materiálu. 
Závazným předpisem nadřízeným rozpočtu je PD a ustanovení SOD. Rozpočtové položky slouží v rámci DZS/DPS pouze pro účely stanovení cen a úkonů spojených s cenami díla a jeho dílčích částí. 
Čísla ceníkových položek uvedená v ceníku jsou dvanáctimístná, přičemž:
a) první dvě místa označují číslo ceníku (46),
b) třetí místo označuje základní ceník (0) nebo dodatek (1 - 9),
c) čtvrté a páté místo označuje oddíl ceníku,
d) šesté až deváté číslo označuje číslo položky,
e) desáté až dvanácté číslo označuje variantu.
Názvosloví ceníkových položek
Texty u jednotlivých ceníkových položek jsou uvedeny tak, aby poskytovaly zkrácený popis prací při realizaci technologického reprezentanta. Neobsahují tedy úplný technologický postup a nelze je považovat za montážní předpis.</t>
  </si>
  <si>
    <t>A</t>
  </si>
  <si>
    <t>VRN (vedlejší rozpočtové náklady nezařazené v SO401)</t>
  </si>
  <si>
    <t>B</t>
  </si>
  <si>
    <t>Celkové výdaje projektu bez DPH (SO401 + VRN PD ceny ÚRS)</t>
  </si>
  <si>
    <t>C</t>
  </si>
  <si>
    <t>Celkové výdaje projektu včetně 21% DPH (SO401 + VRN PD ceny ÚRS)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</si>
</sst>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#,##0\ [$Kč-405]"/>
  </numFmts>
  <fonts count="10"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7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1C23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/>
      <top/>
      <bottom style="thin">
        <color rgb="FFD9D9D9"/>
      </bottom>
    </border>
    <border>
      <left style="thin">
        <color rgb="FF000000"/>
      </left>
      <right/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/>
      <top style="thin">
        <color rgb="FFD9D9D9"/>
      </top>
      <bottom/>
    </border>
    <border>
      <left style="thin">
        <color rgb="FF000000"/>
      </left>
      <right/>
      <top/>
      <bottom/>
    </border>
    <border>
      <left/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/>
      <bottom/>
    </border>
    <border>
      <left style="thin">
        <color rgb="FFD9D9D9"/>
      </left>
      <right/>
      <top style="thin">
        <color rgb="FF000000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D9D9D9"/>
      </top>
      <bottom style="thin">
        <color rgb="FFD9D9D9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4" fontId="4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6" xfId="0" applyFont="1" applyBorder="1"/>
    <xf numFmtId="0" fontId="6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wrapText="1"/>
    </xf>
    <xf numFmtId="49" fontId="5" fillId="3" borderId="11" xfId="0" applyNumberFormat="1" applyFont="1" applyFill="1" applyBorder="1" applyAlignment="1">
      <alignment horizontal="left" wrapText="1"/>
    </xf>
    <xf numFmtId="49" fontId="5" fillId="3" borderId="11" xfId="0" applyNumberFormat="1" applyFont="1" applyFill="1" applyBorder="1" applyAlignment="1">
      <alignment horizontal="center" wrapText="1"/>
    </xf>
    <xf numFmtId="4" fontId="4" fillId="3" borderId="11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left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22" xfId="0" applyFont="1" applyFill="1" applyBorder="1" applyAlignment="1">
      <alignment wrapText="1"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4" borderId="25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left"/>
    </xf>
    <xf numFmtId="0" fontId="7" fillId="5" borderId="25" xfId="0" applyFont="1" applyFill="1" applyBorder="1" applyAlignment="1">
      <alignment wrapText="1"/>
    </xf>
    <xf numFmtId="0" fontId="7" fillId="5" borderId="25" xfId="0" applyFont="1" applyFill="1" applyBorder="1" applyAlignment="1">
      <alignment/>
    </xf>
    <xf numFmtId="165" fontId="8" fillId="5" borderId="25" xfId="0" applyNumberFormat="1" applyFont="1" applyFill="1" applyBorder="1" applyAlignment="1">
      <alignment horizontal="right"/>
    </xf>
    <xf numFmtId="2" fontId="7" fillId="5" borderId="25" xfId="0" applyNumberFormat="1" applyFont="1" applyFill="1" applyBorder="1" applyAlignment="1">
      <alignment horizontal="right"/>
    </xf>
    <xf numFmtId="2" fontId="7" fillId="5" borderId="25" xfId="0" applyNumberFormat="1" applyFont="1" applyFill="1" applyBorder="1" applyAlignment="1">
      <alignment horizontal="right"/>
    </xf>
    <xf numFmtId="49" fontId="7" fillId="4" borderId="25" xfId="0" applyNumberFormat="1" applyFont="1" applyFill="1" applyBorder="1" applyAlignment="1">
      <alignment horizontal="left"/>
    </xf>
    <xf numFmtId="49" fontId="7" fillId="5" borderId="25" xfId="0" applyNumberFormat="1" applyFont="1" applyFill="1" applyBorder="1" applyAlignment="1">
      <alignment wrapText="1"/>
    </xf>
    <xf numFmtId="49" fontId="7" fillId="5" borderId="25" xfId="0" applyNumberFormat="1" applyFont="1" applyFill="1" applyBorder="1" applyAlignment="1">
      <alignment/>
    </xf>
    <xf numFmtId="0" fontId="7" fillId="5" borderId="25" xfId="0" applyFont="1" applyFill="1" applyBorder="1" applyAlignment="1">
      <alignment wrapText="1"/>
    </xf>
    <xf numFmtId="0" fontId="7" fillId="5" borderId="25" xfId="0" applyFont="1" applyFill="1" applyBorder="1" applyAlignment="1">
      <alignment/>
    </xf>
    <xf numFmtId="0" fontId="7" fillId="5" borderId="25" xfId="0" applyFont="1" applyFill="1" applyBorder="1" applyAlignment="1">
      <alignment wrapText="1"/>
    </xf>
    <xf numFmtId="0" fontId="7" fillId="4" borderId="25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center"/>
    </xf>
    <xf numFmtId="0" fontId="2" fillId="0" borderId="26" xfId="0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166" fontId="7" fillId="0" borderId="28" xfId="0" applyNumberFormat="1" applyFont="1" applyBorder="1" applyAlignment="1">
      <alignment horizontal="center" vertical="center"/>
    </xf>
    <xf numFmtId="0" fontId="2" fillId="6" borderId="29" xfId="0" applyFont="1" applyFill="1" applyBorder="1" applyAlignment="1">
      <alignment vertical="center"/>
    </xf>
    <xf numFmtId="49" fontId="2" fillId="6" borderId="30" xfId="0" applyNumberFormat="1" applyFont="1" applyFill="1" applyBorder="1" applyAlignment="1">
      <alignment vertical="center"/>
    </xf>
    <xf numFmtId="166" fontId="7" fillId="6" borderId="31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/>
    </xf>
    <xf numFmtId="49" fontId="2" fillId="7" borderId="33" xfId="0" applyNumberFormat="1" applyFont="1" applyFill="1" applyBorder="1" applyAlignment="1">
      <alignment vertical="center"/>
    </xf>
    <xf numFmtId="166" fontId="4" fillId="7" borderId="3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0" xfId="0" applyFont="1" applyBorder="1"/>
    <xf numFmtId="0" fontId="4" fillId="3" borderId="16" xfId="0" applyFont="1" applyFill="1" applyBorder="1" applyAlignment="1">
      <alignment vertical="center"/>
    </xf>
    <xf numFmtId="0" fontId="1" fillId="0" borderId="35" xfId="0" applyFont="1" applyBorder="1"/>
    <xf numFmtId="49" fontId="7" fillId="0" borderId="36" xfId="0" applyNumberFormat="1" applyFont="1" applyBorder="1" applyAlignment="1">
      <alignment horizontal="left" vertical="center"/>
    </xf>
    <xf numFmtId="0" fontId="1" fillId="0" borderId="37" xfId="0" applyFont="1" applyBorder="1"/>
    <xf numFmtId="49" fontId="7" fillId="6" borderId="38" xfId="0" applyNumberFormat="1" applyFont="1" applyFill="1" applyBorder="1" applyAlignment="1">
      <alignment horizontal="left" vertical="center"/>
    </xf>
    <xf numFmtId="0" fontId="1" fillId="0" borderId="39" xfId="0" applyFont="1" applyBorder="1"/>
    <xf numFmtId="49" fontId="4" fillId="7" borderId="40" xfId="0" applyNumberFormat="1" applyFont="1" applyFill="1" applyBorder="1" applyAlignment="1">
      <alignment horizontal="left" vertical="center"/>
    </xf>
    <xf numFmtId="0" fontId="1" fillId="0" borderId="41" xfId="0" applyFont="1" applyBorder="1"/>
    <xf numFmtId="0" fontId="9" fillId="0" borderId="42" xfId="0" applyFont="1" applyBorder="1" applyAlignment="1">
      <alignment vertical="center" wrapText="1"/>
    </xf>
    <xf numFmtId="0" fontId="1" fillId="0" borderId="4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D9D9D9"/>
          <bgColor rgb="FFD9D9D9"/>
        </patternFill>
      </fill>
      <border/>
    </dxf>
    <dxf>
      <fill>
        <patternFill patternType="solid">
          <fgColor rgb="FFD9D9D9"/>
          <bgColor rgb="FFD9D9D9"/>
        </patternFill>
      </fill>
      <border/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FFE599"/>
          <bgColor rgb="FFFFE599"/>
        </patternFill>
      </fill>
    </dxf>
  </dxfs>
  <tableStyles count="1">
    <tableStyle name="PRACOVNI ROZPOCET SO401-style" pivot="0" count="3">
      <tableStyleElement type="headerRow" dxfId="41"/>
      <tableStyleElement type="firstRowStripe" dxfId="40"/>
      <tableStyleElement type="secondRow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1</xdr:row>
      <xdr:rowOff>76200</xdr:rowOff>
    </xdr:from>
    <xdr:ext cx="619125" cy="5810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075"/>
          <a:ext cx="6191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42"/>
  <sheetViews>
    <sheetView tabSelected="1" workbookViewId="0" topLeftCell="A109">
      <selection activeCell="G137" sqref="G137"/>
    </sheetView>
  </sheetViews>
  <sheetFormatPr defaultColWidth="14.421875" defaultRowHeight="15.75" customHeight="1"/>
  <cols>
    <col min="1" max="1" width="6.421875" style="0" customWidth="1"/>
    <col min="2" max="2" width="7.8515625" style="0" customWidth="1"/>
    <col min="3" max="3" width="16.00390625" style="0" customWidth="1"/>
    <col min="4" max="4" width="83.8515625" style="0" customWidth="1"/>
    <col min="5" max="5" width="5.00390625" style="0" customWidth="1"/>
    <col min="6" max="8" width="13.140625" style="0" customWidth="1"/>
  </cols>
  <sheetData>
    <row r="1" spans="1:8" ht="11.25" customHeight="1">
      <c r="A1" s="2"/>
      <c r="B1" s="3"/>
      <c r="C1" s="4"/>
      <c r="D1" s="5"/>
      <c r="E1" s="6"/>
      <c r="F1" s="7">
        <v>0</v>
      </c>
      <c r="G1" s="7"/>
      <c r="H1" s="8"/>
    </row>
    <row r="2" spans="1:8" ht="19.5" customHeight="1">
      <c r="A2" s="2"/>
      <c r="B2" s="3"/>
      <c r="C2" s="4" t="s">
        <v>221</v>
      </c>
      <c r="D2" s="5" t="s">
        <v>222</v>
      </c>
      <c r="E2" s="6"/>
      <c r="F2" s="7"/>
      <c r="G2" s="9"/>
      <c r="H2" s="71"/>
    </row>
    <row r="3" spans="1:8" ht="19.5" customHeight="1">
      <c r="A3" s="2"/>
      <c r="B3" s="3"/>
      <c r="C3" s="10" t="s">
        <v>223</v>
      </c>
      <c r="D3" s="11">
        <v>401</v>
      </c>
      <c r="E3" s="12"/>
      <c r="F3" s="13"/>
      <c r="G3" s="14"/>
      <c r="H3" s="72"/>
    </row>
    <row r="4" spans="1:8" ht="19.5" customHeight="1">
      <c r="A4" s="15"/>
      <c r="B4" s="16"/>
      <c r="C4" s="10" t="s">
        <v>224</v>
      </c>
      <c r="D4" s="70" t="s">
        <v>225</v>
      </c>
      <c r="E4" s="17"/>
      <c r="F4" s="18"/>
      <c r="G4" s="19"/>
      <c r="H4" s="73"/>
    </row>
    <row r="5" spans="1:8" ht="117.75" customHeight="1">
      <c r="A5" s="82" t="s">
        <v>226</v>
      </c>
      <c r="B5" s="83"/>
      <c r="C5" s="83"/>
      <c r="D5" s="83"/>
      <c r="E5" s="83"/>
      <c r="F5" s="83"/>
      <c r="G5" s="83"/>
      <c r="H5" s="83"/>
    </row>
    <row r="6" spans="1:8" ht="24">
      <c r="A6" s="20"/>
      <c r="B6" s="21" t="s">
        <v>1</v>
      </c>
      <c r="C6" s="22" t="s">
        <v>1</v>
      </c>
      <c r="D6" s="23" t="s">
        <v>2</v>
      </c>
      <c r="E6" s="23" t="s">
        <v>3</v>
      </c>
      <c r="F6" s="23" t="s">
        <v>4</v>
      </c>
      <c r="G6" s="24" t="s">
        <v>5</v>
      </c>
      <c r="H6" s="1" t="s">
        <v>6</v>
      </c>
    </row>
    <row r="7" spans="1:8" ht="12.75">
      <c r="A7" s="25"/>
      <c r="B7" s="26"/>
      <c r="C7" s="27"/>
      <c r="D7" s="28"/>
      <c r="E7" s="28"/>
      <c r="F7" s="28"/>
      <c r="G7" s="29"/>
      <c r="H7" s="30"/>
    </row>
    <row r="8" spans="1:8" ht="12.75">
      <c r="A8" s="74" t="s">
        <v>7</v>
      </c>
      <c r="B8" s="75"/>
      <c r="C8" s="75"/>
      <c r="D8" s="75"/>
      <c r="E8" s="75"/>
      <c r="F8" s="75"/>
      <c r="G8" s="75"/>
      <c r="H8" s="31"/>
    </row>
    <row r="9" spans="1:8" ht="12.75">
      <c r="A9" s="32" t="s">
        <v>8</v>
      </c>
      <c r="B9" s="33"/>
      <c r="C9" s="34"/>
      <c r="D9" s="35"/>
      <c r="E9" s="33"/>
      <c r="F9" s="33"/>
      <c r="G9" s="36"/>
      <c r="H9" s="37"/>
    </row>
    <row r="10" spans="1:8" ht="12.75">
      <c r="A10" s="38" t="s">
        <v>9</v>
      </c>
      <c r="B10" s="39"/>
      <c r="C10" s="40"/>
      <c r="D10" s="41"/>
      <c r="E10" s="42"/>
      <c r="F10" s="42"/>
      <c r="G10" s="43"/>
      <c r="H10" s="44"/>
    </row>
    <row r="11" spans="1:8" ht="24">
      <c r="A11" s="45">
        <v>1</v>
      </c>
      <c r="B11" s="46" t="s">
        <v>10</v>
      </c>
      <c r="C11" s="47" t="s">
        <v>11</v>
      </c>
      <c r="D11" s="48" t="s">
        <v>12</v>
      </c>
      <c r="E11" s="49" t="s">
        <v>13</v>
      </c>
      <c r="F11" s="50">
        <v>306</v>
      </c>
      <c r="G11" s="51">
        <v>0</v>
      </c>
      <c r="H11" s="52">
        <f aca="true" t="shared" si="0" ref="H11:H139">IF(F11="","",F11*G11)</f>
        <v>0</v>
      </c>
    </row>
    <row r="12" spans="1:8" ht="24">
      <c r="A12" s="45">
        <v>2</v>
      </c>
      <c r="B12" s="46" t="s">
        <v>10</v>
      </c>
      <c r="C12" s="53">
        <v>741122144</v>
      </c>
      <c r="D12" s="54" t="s">
        <v>14</v>
      </c>
      <c r="E12" s="55" t="s">
        <v>15</v>
      </c>
      <c r="F12" s="50">
        <v>343.85</v>
      </c>
      <c r="G12" s="52">
        <v>0</v>
      </c>
      <c r="H12" s="52">
        <f t="shared" si="0"/>
        <v>0</v>
      </c>
    </row>
    <row r="13" spans="1:8" ht="12.75">
      <c r="A13" s="45">
        <v>5</v>
      </c>
      <c r="B13" s="46" t="s">
        <v>10</v>
      </c>
      <c r="C13" s="47">
        <v>741122611</v>
      </c>
      <c r="D13" s="56" t="s">
        <v>16</v>
      </c>
      <c r="E13" s="57" t="s">
        <v>15</v>
      </c>
      <c r="F13" s="50">
        <v>108</v>
      </c>
      <c r="G13" s="52">
        <v>0</v>
      </c>
      <c r="H13" s="52">
        <f t="shared" si="0"/>
        <v>0</v>
      </c>
    </row>
    <row r="14" spans="1:8" ht="36">
      <c r="A14" s="45">
        <v>5</v>
      </c>
      <c r="B14" s="46" t="s">
        <v>10</v>
      </c>
      <c r="C14" s="47" t="s">
        <v>17</v>
      </c>
      <c r="D14" s="48" t="s">
        <v>18</v>
      </c>
      <c r="E14" s="49" t="s">
        <v>13</v>
      </c>
      <c r="F14" s="50">
        <v>1</v>
      </c>
      <c r="G14" s="52">
        <v>0</v>
      </c>
      <c r="H14" s="52">
        <f t="shared" si="0"/>
        <v>0</v>
      </c>
    </row>
    <row r="15" spans="1:8" ht="12.75">
      <c r="A15" s="45" t="s">
        <v>19</v>
      </c>
      <c r="B15" s="46"/>
      <c r="C15" s="53" t="s">
        <v>20</v>
      </c>
      <c r="D15" s="54"/>
      <c r="E15" s="55"/>
      <c r="F15" s="50" t="s">
        <v>20</v>
      </c>
      <c r="G15" s="51"/>
      <c r="H15" s="52" t="str">
        <f t="shared" si="0"/>
        <v/>
      </c>
    </row>
    <row r="16" spans="1:8" ht="12.75">
      <c r="A16" s="45">
        <v>14</v>
      </c>
      <c r="B16" s="46" t="s">
        <v>10</v>
      </c>
      <c r="C16" s="47" t="s">
        <v>22</v>
      </c>
      <c r="D16" s="56" t="s">
        <v>23</v>
      </c>
      <c r="E16" s="57" t="s">
        <v>13</v>
      </c>
      <c r="F16" s="50">
        <v>45</v>
      </c>
      <c r="G16" s="51">
        <v>0</v>
      </c>
      <c r="H16" s="52">
        <f t="shared" si="0"/>
        <v>0</v>
      </c>
    </row>
    <row r="17" spans="1:8" ht="12.75">
      <c r="A17" s="45" t="s">
        <v>24</v>
      </c>
      <c r="B17" s="46"/>
      <c r="C17" s="47" t="s">
        <v>20</v>
      </c>
      <c r="D17" s="48"/>
      <c r="E17" s="49"/>
      <c r="F17" s="50" t="s">
        <v>20</v>
      </c>
      <c r="G17" s="51"/>
      <c r="H17" s="52" t="str">
        <f t="shared" si="0"/>
        <v/>
      </c>
    </row>
    <row r="18" spans="1:8" ht="12.75">
      <c r="A18" s="45">
        <v>19</v>
      </c>
      <c r="B18" s="46" t="s">
        <v>10</v>
      </c>
      <c r="C18" s="47" t="s">
        <v>25</v>
      </c>
      <c r="D18" s="48" t="s">
        <v>26</v>
      </c>
      <c r="E18" s="49" t="s">
        <v>13</v>
      </c>
      <c r="F18" s="50">
        <v>18</v>
      </c>
      <c r="G18" s="52">
        <v>0</v>
      </c>
      <c r="H18" s="52">
        <f t="shared" si="0"/>
        <v>0</v>
      </c>
    </row>
    <row r="19" spans="1:8" ht="12.75">
      <c r="A19" s="45">
        <v>21</v>
      </c>
      <c r="B19" s="46" t="s">
        <v>10</v>
      </c>
      <c r="C19" s="47" t="s">
        <v>27</v>
      </c>
      <c r="D19" s="48" t="s">
        <v>28</v>
      </c>
      <c r="E19" s="49" t="s">
        <v>13</v>
      </c>
      <c r="F19" s="50">
        <v>18</v>
      </c>
      <c r="G19" s="52">
        <v>0</v>
      </c>
      <c r="H19" s="52">
        <f t="shared" si="0"/>
        <v>0</v>
      </c>
    </row>
    <row r="20" spans="1:8" ht="24">
      <c r="A20" s="45">
        <v>23</v>
      </c>
      <c r="B20" s="46" t="s">
        <v>10</v>
      </c>
      <c r="C20" s="47" t="s">
        <v>29</v>
      </c>
      <c r="D20" s="48" t="s">
        <v>30</v>
      </c>
      <c r="E20" s="49" t="s">
        <v>21</v>
      </c>
      <c r="F20" s="50">
        <v>18</v>
      </c>
      <c r="G20" s="52">
        <v>0</v>
      </c>
      <c r="H20" s="52">
        <f t="shared" si="0"/>
        <v>0</v>
      </c>
    </row>
    <row r="21" spans="1:8" ht="12.75">
      <c r="A21" s="45" t="s">
        <v>31</v>
      </c>
      <c r="B21" s="46"/>
      <c r="C21" s="47" t="s">
        <v>20</v>
      </c>
      <c r="D21" s="58"/>
      <c r="E21" s="49"/>
      <c r="F21" s="50" t="s">
        <v>20</v>
      </c>
      <c r="G21" s="51"/>
      <c r="H21" s="52" t="str">
        <f t="shared" si="0"/>
        <v/>
      </c>
    </row>
    <row r="22" spans="1:8" ht="24">
      <c r="A22" s="45">
        <v>24</v>
      </c>
      <c r="B22" s="46" t="s">
        <v>10</v>
      </c>
      <c r="C22" s="59" t="s">
        <v>32</v>
      </c>
      <c r="D22" s="48" t="s">
        <v>33</v>
      </c>
      <c r="E22" s="49" t="s">
        <v>15</v>
      </c>
      <c r="F22" s="50">
        <v>361.043</v>
      </c>
      <c r="G22" s="52">
        <v>0</v>
      </c>
      <c r="H22" s="52">
        <f t="shared" si="0"/>
        <v>0</v>
      </c>
    </row>
    <row r="23" spans="1:8" ht="12.75">
      <c r="A23" s="45" t="s">
        <v>34</v>
      </c>
      <c r="B23" s="46"/>
      <c r="C23" s="59" t="s">
        <v>20</v>
      </c>
      <c r="D23" s="48"/>
      <c r="E23" s="49"/>
      <c r="F23" s="50" t="s">
        <v>20</v>
      </c>
      <c r="G23" s="51"/>
      <c r="H23" s="52" t="str">
        <f t="shared" si="0"/>
        <v/>
      </c>
    </row>
    <row r="24" spans="1:8" ht="12.75">
      <c r="A24" s="45">
        <v>25</v>
      </c>
      <c r="B24" s="46" t="s">
        <v>10</v>
      </c>
      <c r="C24" s="59" t="s">
        <v>35</v>
      </c>
      <c r="D24" s="58" t="s">
        <v>36</v>
      </c>
      <c r="E24" s="57" t="s">
        <v>13</v>
      </c>
      <c r="F24" s="50">
        <v>14</v>
      </c>
      <c r="G24" s="51">
        <v>0</v>
      </c>
      <c r="H24" s="52">
        <f t="shared" si="0"/>
        <v>0</v>
      </c>
    </row>
    <row r="25" spans="1:8" ht="12.75">
      <c r="A25" s="45">
        <v>26</v>
      </c>
      <c r="B25" s="46" t="s">
        <v>10</v>
      </c>
      <c r="C25" s="59" t="s">
        <v>37</v>
      </c>
      <c r="D25" s="58" t="s">
        <v>38</v>
      </c>
      <c r="E25" s="57" t="s">
        <v>13</v>
      </c>
      <c r="F25" s="50">
        <v>14</v>
      </c>
      <c r="G25" s="51">
        <v>0</v>
      </c>
      <c r="H25" s="52">
        <f t="shared" si="0"/>
        <v>0</v>
      </c>
    </row>
    <row r="26" spans="1:8" ht="12.75">
      <c r="A26" s="45" t="s">
        <v>39</v>
      </c>
      <c r="B26" s="60"/>
      <c r="C26" s="59" t="s">
        <v>20</v>
      </c>
      <c r="D26" s="58"/>
      <c r="E26" s="57"/>
      <c r="F26" s="50" t="s">
        <v>20</v>
      </c>
      <c r="G26" s="51"/>
      <c r="H26" s="52" t="str">
        <f t="shared" si="0"/>
        <v/>
      </c>
    </row>
    <row r="27" spans="1:8" ht="12.75">
      <c r="A27" s="45">
        <v>27</v>
      </c>
      <c r="B27" s="46" t="s">
        <v>10</v>
      </c>
      <c r="C27" s="47" t="s">
        <v>40</v>
      </c>
      <c r="D27" s="48" t="s">
        <v>41</v>
      </c>
      <c r="E27" s="49" t="s">
        <v>42</v>
      </c>
      <c r="F27" s="50">
        <v>0.322</v>
      </c>
      <c r="G27" s="52">
        <v>0</v>
      </c>
      <c r="H27" s="52">
        <f t="shared" si="0"/>
        <v>0</v>
      </c>
    </row>
    <row r="28" spans="1:8" ht="12.75">
      <c r="A28" s="45">
        <v>28</v>
      </c>
      <c r="B28" s="46" t="s">
        <v>10</v>
      </c>
      <c r="C28" s="53" t="s">
        <v>40</v>
      </c>
      <c r="D28" s="54" t="s">
        <v>43</v>
      </c>
      <c r="E28" s="55" t="s">
        <v>42</v>
      </c>
      <c r="F28" s="50">
        <v>0.322</v>
      </c>
      <c r="G28" s="52">
        <v>0</v>
      </c>
      <c r="H28" s="52">
        <f t="shared" si="0"/>
        <v>0</v>
      </c>
    </row>
    <row r="29" spans="1:8" ht="36">
      <c r="A29" s="45">
        <v>29</v>
      </c>
      <c r="B29" s="46" t="s">
        <v>10</v>
      </c>
      <c r="C29" s="47" t="s">
        <v>40</v>
      </c>
      <c r="D29" s="56" t="s">
        <v>44</v>
      </c>
      <c r="E29" s="57" t="s">
        <v>42</v>
      </c>
      <c r="F29" s="50">
        <v>0.322</v>
      </c>
      <c r="G29" s="52">
        <v>0</v>
      </c>
      <c r="H29" s="52">
        <f t="shared" si="0"/>
        <v>0</v>
      </c>
    </row>
    <row r="30" spans="1:8" ht="24">
      <c r="A30" s="45">
        <v>30</v>
      </c>
      <c r="B30" s="46" t="s">
        <v>10</v>
      </c>
      <c r="C30" s="47" t="s">
        <v>40</v>
      </c>
      <c r="D30" s="48" t="s">
        <v>45</v>
      </c>
      <c r="E30" s="49" t="s">
        <v>42</v>
      </c>
      <c r="F30" s="50">
        <v>0.322</v>
      </c>
      <c r="G30" s="52">
        <v>0</v>
      </c>
      <c r="H30" s="52">
        <f t="shared" si="0"/>
        <v>0</v>
      </c>
    </row>
    <row r="31" spans="1:8" ht="24">
      <c r="A31" s="45">
        <v>31</v>
      </c>
      <c r="B31" s="46" t="s">
        <v>10</v>
      </c>
      <c r="C31" s="53" t="s">
        <v>40</v>
      </c>
      <c r="D31" s="54" t="s">
        <v>46</v>
      </c>
      <c r="E31" s="55" t="s">
        <v>42</v>
      </c>
      <c r="F31" s="50">
        <v>0.322</v>
      </c>
      <c r="G31" s="52">
        <v>0</v>
      </c>
      <c r="H31" s="52">
        <f t="shared" si="0"/>
        <v>0</v>
      </c>
    </row>
    <row r="32" spans="1:8" ht="24">
      <c r="A32" s="45">
        <v>32</v>
      </c>
      <c r="B32" s="46" t="s">
        <v>10</v>
      </c>
      <c r="C32" s="47">
        <v>460010025</v>
      </c>
      <c r="D32" s="56" t="s">
        <v>47</v>
      </c>
      <c r="E32" s="57" t="s">
        <v>42</v>
      </c>
      <c r="F32" s="50">
        <v>0.322</v>
      </c>
      <c r="G32" s="52">
        <v>0</v>
      </c>
      <c r="H32" s="52">
        <f t="shared" si="0"/>
        <v>0</v>
      </c>
    </row>
    <row r="33" spans="1:8" ht="12.75">
      <c r="A33" s="45" t="s">
        <v>48</v>
      </c>
      <c r="B33" s="46"/>
      <c r="C33" s="47" t="s">
        <v>20</v>
      </c>
      <c r="D33" s="48"/>
      <c r="E33" s="49"/>
      <c r="F33" s="50" t="s">
        <v>20</v>
      </c>
      <c r="G33" s="51"/>
      <c r="H33" s="52" t="str">
        <f t="shared" si="0"/>
        <v/>
      </c>
    </row>
    <row r="34" spans="1:8" ht="36">
      <c r="A34" s="45">
        <v>34</v>
      </c>
      <c r="B34" s="46" t="s">
        <v>10</v>
      </c>
      <c r="C34" s="47" t="s">
        <v>50</v>
      </c>
      <c r="D34" s="48" t="s">
        <v>51</v>
      </c>
      <c r="E34" s="49" t="s">
        <v>49</v>
      </c>
      <c r="F34" s="50">
        <v>12</v>
      </c>
      <c r="G34" s="52">
        <v>0</v>
      </c>
      <c r="H34" s="52">
        <f t="shared" si="0"/>
        <v>0</v>
      </c>
    </row>
    <row r="35" spans="1:8" ht="36">
      <c r="A35" s="45">
        <v>35</v>
      </c>
      <c r="B35" s="46" t="s">
        <v>10</v>
      </c>
      <c r="C35" s="47" t="s">
        <v>52</v>
      </c>
      <c r="D35" s="48" t="s">
        <v>53</v>
      </c>
      <c r="E35" s="49" t="s">
        <v>49</v>
      </c>
      <c r="F35" s="50">
        <v>12</v>
      </c>
      <c r="G35" s="52">
        <v>0</v>
      </c>
      <c r="H35" s="52">
        <f t="shared" si="0"/>
        <v>0</v>
      </c>
    </row>
    <row r="36" spans="1:8" ht="24">
      <c r="A36" s="45">
        <v>36</v>
      </c>
      <c r="B36" s="46" t="s">
        <v>10</v>
      </c>
      <c r="C36" s="47" t="s">
        <v>54</v>
      </c>
      <c r="D36" s="48" t="s">
        <v>55</v>
      </c>
      <c r="E36" s="49" t="s">
        <v>15</v>
      </c>
      <c r="F36" s="50">
        <v>18</v>
      </c>
      <c r="G36" s="52">
        <v>0</v>
      </c>
      <c r="H36" s="52">
        <f t="shared" si="0"/>
        <v>0</v>
      </c>
    </row>
    <row r="37" spans="1:8" ht="36">
      <c r="A37" s="45">
        <v>37</v>
      </c>
      <c r="B37" s="46" t="s">
        <v>10</v>
      </c>
      <c r="C37" s="47" t="s">
        <v>56</v>
      </c>
      <c r="D37" s="58" t="s">
        <v>57</v>
      </c>
      <c r="E37" s="49" t="s">
        <v>49</v>
      </c>
      <c r="F37" s="50">
        <v>8</v>
      </c>
      <c r="G37" s="52">
        <v>0</v>
      </c>
      <c r="H37" s="52">
        <f t="shared" si="0"/>
        <v>0</v>
      </c>
    </row>
    <row r="38" spans="1:8" ht="36">
      <c r="A38" s="45">
        <v>38</v>
      </c>
      <c r="B38" s="46" t="s">
        <v>10</v>
      </c>
      <c r="C38" s="59" t="s">
        <v>58</v>
      </c>
      <c r="D38" s="48" t="s">
        <v>59</v>
      </c>
      <c r="E38" s="49" t="s">
        <v>49</v>
      </c>
      <c r="F38" s="50">
        <v>1.8</v>
      </c>
      <c r="G38" s="52">
        <v>0</v>
      </c>
      <c r="H38" s="52">
        <f t="shared" si="0"/>
        <v>0</v>
      </c>
    </row>
    <row r="39" spans="1:8" ht="24">
      <c r="A39" s="45">
        <v>39</v>
      </c>
      <c r="B39" s="46" t="s">
        <v>10</v>
      </c>
      <c r="C39" s="59" t="s">
        <v>60</v>
      </c>
      <c r="D39" s="48" t="s">
        <v>61</v>
      </c>
      <c r="E39" s="49" t="s">
        <v>49</v>
      </c>
      <c r="F39" s="50">
        <v>2.78</v>
      </c>
      <c r="G39" s="52">
        <v>0</v>
      </c>
      <c r="H39" s="52">
        <f t="shared" si="0"/>
        <v>0</v>
      </c>
    </row>
    <row r="40" spans="1:8" ht="24">
      <c r="A40" s="45">
        <v>40</v>
      </c>
      <c r="B40" s="46" t="s">
        <v>10</v>
      </c>
      <c r="C40" s="59" t="s">
        <v>62</v>
      </c>
      <c r="D40" s="58" t="s">
        <v>63</v>
      </c>
      <c r="E40" s="57" t="s">
        <v>21</v>
      </c>
      <c r="F40" s="50">
        <v>1</v>
      </c>
      <c r="G40" s="52">
        <v>0</v>
      </c>
      <c r="H40" s="52">
        <f t="shared" si="0"/>
        <v>0</v>
      </c>
    </row>
    <row r="41" spans="1:8" ht="24">
      <c r="A41" s="45">
        <v>43</v>
      </c>
      <c r="B41" s="46" t="s">
        <v>10</v>
      </c>
      <c r="C41" s="59" t="s">
        <v>64</v>
      </c>
      <c r="D41" s="58" t="s">
        <v>65</v>
      </c>
      <c r="E41" s="57" t="s">
        <v>49</v>
      </c>
      <c r="F41" s="50">
        <v>161.8</v>
      </c>
      <c r="G41" s="52">
        <v>0</v>
      </c>
      <c r="H41" s="52">
        <f t="shared" si="0"/>
        <v>0</v>
      </c>
    </row>
    <row r="42" spans="1:8" ht="36">
      <c r="A42" s="45">
        <v>44</v>
      </c>
      <c r="B42" s="60" t="s">
        <v>10</v>
      </c>
      <c r="C42" s="59" t="s">
        <v>66</v>
      </c>
      <c r="D42" s="58" t="s">
        <v>67</v>
      </c>
      <c r="E42" s="57" t="s">
        <v>15</v>
      </c>
      <c r="F42" s="50">
        <v>3</v>
      </c>
      <c r="G42" s="52">
        <v>0</v>
      </c>
      <c r="H42" s="52">
        <f t="shared" si="0"/>
        <v>0</v>
      </c>
    </row>
    <row r="43" spans="1:8" ht="12.75">
      <c r="A43" s="45" t="s">
        <v>68</v>
      </c>
      <c r="B43" s="46"/>
      <c r="C43" s="47" t="s">
        <v>20</v>
      </c>
      <c r="D43" s="48"/>
      <c r="E43" s="49"/>
      <c r="F43" s="50" t="s">
        <v>20</v>
      </c>
      <c r="G43" s="51"/>
      <c r="H43" s="52" t="str">
        <f t="shared" si="0"/>
        <v/>
      </c>
    </row>
    <row r="44" spans="1:8" ht="12.75">
      <c r="A44" s="45">
        <v>45</v>
      </c>
      <c r="B44" s="46" t="s">
        <v>10</v>
      </c>
      <c r="C44" s="53" t="s">
        <v>69</v>
      </c>
      <c r="D44" s="54" t="s">
        <v>70</v>
      </c>
      <c r="E44" s="55" t="s">
        <v>13</v>
      </c>
      <c r="F44" s="50">
        <v>18</v>
      </c>
      <c r="G44" s="52">
        <v>0</v>
      </c>
      <c r="H44" s="52">
        <f t="shared" si="0"/>
        <v>0</v>
      </c>
    </row>
    <row r="45" spans="1:8" ht="12.75">
      <c r="A45" s="45">
        <v>46</v>
      </c>
      <c r="B45" s="46" t="s">
        <v>10</v>
      </c>
      <c r="C45" s="47" t="s">
        <v>71</v>
      </c>
      <c r="D45" s="56" t="s">
        <v>72</v>
      </c>
      <c r="E45" s="57" t="s">
        <v>13</v>
      </c>
      <c r="F45" s="50">
        <v>18</v>
      </c>
      <c r="G45" s="52">
        <v>0</v>
      </c>
      <c r="H45" s="52">
        <f t="shared" si="0"/>
        <v>0</v>
      </c>
    </row>
    <row r="46" spans="1:8" ht="24">
      <c r="A46" s="45">
        <v>47</v>
      </c>
      <c r="B46" s="46" t="s">
        <v>10</v>
      </c>
      <c r="C46" s="47" t="s">
        <v>73</v>
      </c>
      <c r="D46" s="48" t="s">
        <v>74</v>
      </c>
      <c r="E46" s="49" t="s">
        <v>13</v>
      </c>
      <c r="F46" s="50">
        <v>18</v>
      </c>
      <c r="G46" s="52">
        <v>0</v>
      </c>
      <c r="H46" s="52">
        <f t="shared" si="0"/>
        <v>0</v>
      </c>
    </row>
    <row r="47" spans="1:8" ht="12.75">
      <c r="A47" s="45" t="s">
        <v>75</v>
      </c>
      <c r="B47" s="46"/>
      <c r="C47" s="53" t="s">
        <v>20</v>
      </c>
      <c r="D47" s="54"/>
      <c r="E47" s="55"/>
      <c r="F47" s="50" t="s">
        <v>20</v>
      </c>
      <c r="G47" s="51"/>
      <c r="H47" s="52" t="str">
        <f t="shared" si="0"/>
        <v/>
      </c>
    </row>
    <row r="48" spans="1:8" ht="12.75">
      <c r="A48" s="45">
        <v>48</v>
      </c>
      <c r="B48" s="46" t="s">
        <v>10</v>
      </c>
      <c r="C48" s="47" t="s">
        <v>76</v>
      </c>
      <c r="D48" s="56" t="s">
        <v>77</v>
      </c>
      <c r="E48" s="57" t="s">
        <v>78</v>
      </c>
      <c r="F48" s="50">
        <v>51.75</v>
      </c>
      <c r="G48" s="52">
        <v>0</v>
      </c>
      <c r="H48" s="52">
        <f t="shared" si="0"/>
        <v>0</v>
      </c>
    </row>
    <row r="49" spans="1:8" ht="12.75">
      <c r="A49" s="45">
        <v>49</v>
      </c>
      <c r="B49" s="46" t="s">
        <v>10</v>
      </c>
      <c r="C49" s="47" t="s">
        <v>79</v>
      </c>
      <c r="D49" s="48" t="s">
        <v>80</v>
      </c>
      <c r="E49" s="49" t="s">
        <v>78</v>
      </c>
      <c r="F49" s="50">
        <v>51.75</v>
      </c>
      <c r="G49" s="52">
        <v>0</v>
      </c>
      <c r="H49" s="52">
        <f t="shared" si="0"/>
        <v>0</v>
      </c>
    </row>
    <row r="50" spans="1:8" ht="12.75">
      <c r="A50" s="45" t="s">
        <v>81</v>
      </c>
      <c r="B50" s="46"/>
      <c r="C50" s="47" t="s">
        <v>20</v>
      </c>
      <c r="D50" s="48"/>
      <c r="E50" s="49"/>
      <c r="F50" s="50" t="s">
        <v>20</v>
      </c>
      <c r="G50" s="51"/>
      <c r="H50" s="52" t="str">
        <f t="shared" si="0"/>
        <v/>
      </c>
    </row>
    <row r="51" spans="1:8" ht="12.75">
      <c r="A51" s="45">
        <v>50</v>
      </c>
      <c r="B51" s="46" t="s">
        <v>10</v>
      </c>
      <c r="C51" s="47">
        <v>460150043</v>
      </c>
      <c r="D51" s="48" t="s">
        <v>82</v>
      </c>
      <c r="E51" s="49" t="s">
        <v>15</v>
      </c>
      <c r="F51" s="50">
        <v>322</v>
      </c>
      <c r="G51" s="51">
        <v>0</v>
      </c>
      <c r="H51" s="52">
        <f t="shared" si="0"/>
        <v>0</v>
      </c>
    </row>
    <row r="52" spans="1:8" ht="12.75">
      <c r="A52" s="45" t="s">
        <v>83</v>
      </c>
      <c r="B52" s="46"/>
      <c r="C52" s="47" t="s">
        <v>20</v>
      </c>
      <c r="D52" s="48"/>
      <c r="E52" s="49"/>
      <c r="F52" s="50" t="s">
        <v>20</v>
      </c>
      <c r="G52" s="51"/>
      <c r="H52" s="52" t="str">
        <f t="shared" si="0"/>
        <v/>
      </c>
    </row>
    <row r="53" spans="1:8" ht="12.75">
      <c r="A53" s="45" t="s">
        <v>84</v>
      </c>
      <c r="B53" s="46"/>
      <c r="C53" s="47" t="s">
        <v>20</v>
      </c>
      <c r="D53" s="58"/>
      <c r="E53" s="49"/>
      <c r="F53" s="50" t="s">
        <v>20</v>
      </c>
      <c r="G53" s="51"/>
      <c r="H53" s="52" t="str">
        <f t="shared" si="0"/>
        <v/>
      </c>
    </row>
    <row r="54" spans="1:8" ht="36">
      <c r="A54" s="45">
        <v>56</v>
      </c>
      <c r="B54" s="46" t="s">
        <v>10</v>
      </c>
      <c r="C54" s="59" t="s">
        <v>85</v>
      </c>
      <c r="D54" s="48" t="s">
        <v>86</v>
      </c>
      <c r="E54" s="49" t="s">
        <v>21</v>
      </c>
      <c r="F54" s="50">
        <v>18</v>
      </c>
      <c r="G54" s="52">
        <v>0</v>
      </c>
      <c r="H54" s="52">
        <f t="shared" si="0"/>
        <v>0</v>
      </c>
    </row>
    <row r="55" spans="1:8" ht="12.75">
      <c r="A55" s="45">
        <v>57</v>
      </c>
      <c r="B55" s="46" t="s">
        <v>10</v>
      </c>
      <c r="C55" s="59" t="s">
        <v>87</v>
      </c>
      <c r="D55" s="48" t="s">
        <v>88</v>
      </c>
      <c r="E55" s="49" t="s">
        <v>78</v>
      </c>
      <c r="F55" s="50">
        <v>5</v>
      </c>
      <c r="G55" s="52">
        <v>0</v>
      </c>
      <c r="H55" s="52">
        <f t="shared" si="0"/>
        <v>0</v>
      </c>
    </row>
    <row r="56" spans="1:8" ht="24">
      <c r="A56" s="45">
        <v>58</v>
      </c>
      <c r="B56" s="46" t="s">
        <v>10</v>
      </c>
      <c r="C56" s="59">
        <v>460560043</v>
      </c>
      <c r="D56" s="58" t="s">
        <v>89</v>
      </c>
      <c r="E56" s="57" t="s">
        <v>15</v>
      </c>
      <c r="F56" s="50">
        <v>322</v>
      </c>
      <c r="G56" s="52">
        <v>0</v>
      </c>
      <c r="H56" s="52">
        <f t="shared" si="0"/>
        <v>0</v>
      </c>
    </row>
    <row r="57" spans="1:8" ht="12.75">
      <c r="A57" s="45">
        <v>62</v>
      </c>
      <c r="B57" s="46" t="s">
        <v>10</v>
      </c>
      <c r="C57" s="59" t="s">
        <v>90</v>
      </c>
      <c r="D57" s="58" t="s">
        <v>91</v>
      </c>
      <c r="E57" s="57" t="s">
        <v>49</v>
      </c>
      <c r="F57" s="50">
        <v>128.8</v>
      </c>
      <c r="G57" s="52">
        <v>0</v>
      </c>
      <c r="H57" s="52">
        <f t="shared" si="0"/>
        <v>0</v>
      </c>
    </row>
    <row r="58" spans="1:8" ht="12.75">
      <c r="A58" s="45" t="s">
        <v>92</v>
      </c>
      <c r="B58" s="60"/>
      <c r="C58" s="59" t="s">
        <v>20</v>
      </c>
      <c r="D58" s="58"/>
      <c r="E58" s="57"/>
      <c r="F58" s="50" t="s">
        <v>20</v>
      </c>
      <c r="G58" s="51"/>
      <c r="H58" s="52" t="str">
        <f t="shared" si="0"/>
        <v/>
      </c>
    </row>
    <row r="59" spans="1:8" ht="12.75">
      <c r="A59" s="45">
        <v>63</v>
      </c>
      <c r="B59" s="46" t="s">
        <v>10</v>
      </c>
      <c r="C59" s="47">
        <v>460420022</v>
      </c>
      <c r="D59" s="48" t="s">
        <v>93</v>
      </c>
      <c r="E59" s="49" t="s">
        <v>15</v>
      </c>
      <c r="F59" s="50">
        <v>322</v>
      </c>
      <c r="G59" s="52">
        <v>0</v>
      </c>
      <c r="H59" s="52">
        <f t="shared" si="0"/>
        <v>0</v>
      </c>
    </row>
    <row r="60" spans="1:8" ht="12.75">
      <c r="A60" s="45" t="s">
        <v>94</v>
      </c>
      <c r="B60" s="46"/>
      <c r="C60" s="53" t="s">
        <v>20</v>
      </c>
      <c r="D60" s="54"/>
      <c r="E60" s="55"/>
      <c r="F60" s="50" t="s">
        <v>20</v>
      </c>
      <c r="G60" s="51"/>
      <c r="H60" s="52" t="str">
        <f t="shared" si="0"/>
        <v/>
      </c>
    </row>
    <row r="61" spans="1:8" ht="24">
      <c r="A61" s="45">
        <v>65</v>
      </c>
      <c r="B61" s="46" t="s">
        <v>10</v>
      </c>
      <c r="C61" s="47" t="s">
        <v>95</v>
      </c>
      <c r="D61" s="56" t="s">
        <v>96</v>
      </c>
      <c r="E61" s="57" t="s">
        <v>15</v>
      </c>
      <c r="F61" s="50">
        <v>10</v>
      </c>
      <c r="G61" s="52">
        <v>0</v>
      </c>
      <c r="H61" s="52">
        <f t="shared" si="0"/>
        <v>0</v>
      </c>
    </row>
    <row r="62" spans="1:8" ht="12.75">
      <c r="A62" s="45" t="s">
        <v>97</v>
      </c>
      <c r="B62" s="46"/>
      <c r="C62" s="47" t="s">
        <v>20</v>
      </c>
      <c r="D62" s="48"/>
      <c r="E62" s="49"/>
      <c r="F62" s="50" t="s">
        <v>20</v>
      </c>
      <c r="G62" s="51"/>
      <c r="H62" s="52" t="str">
        <f t="shared" si="0"/>
        <v/>
      </c>
    </row>
    <row r="63" spans="1:8" ht="12.75">
      <c r="A63" s="45">
        <v>66</v>
      </c>
      <c r="B63" s="46" t="s">
        <v>10</v>
      </c>
      <c r="C63" s="53" t="s">
        <v>98</v>
      </c>
      <c r="D63" s="54" t="s">
        <v>99</v>
      </c>
      <c r="E63" s="55" t="s">
        <v>100</v>
      </c>
      <c r="F63" s="50">
        <v>41.21600000000001</v>
      </c>
      <c r="G63" s="52">
        <v>0</v>
      </c>
      <c r="H63" s="52">
        <f t="shared" si="0"/>
        <v>0</v>
      </c>
    </row>
    <row r="64" spans="1:8" ht="12.75">
      <c r="A64" s="45">
        <v>67</v>
      </c>
      <c r="B64" s="46" t="s">
        <v>10</v>
      </c>
      <c r="C64" s="47" t="s">
        <v>101</v>
      </c>
      <c r="D64" s="56" t="s">
        <v>102</v>
      </c>
      <c r="E64" s="57" t="s">
        <v>100</v>
      </c>
      <c r="F64" s="50">
        <v>41.21600000000001</v>
      </c>
      <c r="G64" s="52">
        <v>0</v>
      </c>
      <c r="H64" s="52">
        <f t="shared" si="0"/>
        <v>0</v>
      </c>
    </row>
    <row r="65" spans="1:8" ht="24">
      <c r="A65" s="45">
        <v>68</v>
      </c>
      <c r="B65" s="46" t="s">
        <v>10</v>
      </c>
      <c r="C65" s="47" t="s">
        <v>98</v>
      </c>
      <c r="D65" s="48" t="s">
        <v>103</v>
      </c>
      <c r="E65" s="49" t="s">
        <v>100</v>
      </c>
      <c r="F65" s="50">
        <v>41.21600000000001</v>
      </c>
      <c r="G65" s="52">
        <v>0</v>
      </c>
      <c r="H65" s="52">
        <f t="shared" si="0"/>
        <v>0</v>
      </c>
    </row>
    <row r="66" spans="1:8" ht="36">
      <c r="A66" s="45">
        <v>69</v>
      </c>
      <c r="B66" s="46" t="s">
        <v>10</v>
      </c>
      <c r="C66" s="47" t="s">
        <v>104</v>
      </c>
      <c r="D66" s="48" t="s">
        <v>105</v>
      </c>
      <c r="E66" s="49" t="s">
        <v>78</v>
      </c>
      <c r="F66" s="50">
        <v>73.41600000000001</v>
      </c>
      <c r="G66" s="52">
        <v>0</v>
      </c>
      <c r="H66" s="52">
        <f t="shared" si="0"/>
        <v>0</v>
      </c>
    </row>
    <row r="67" spans="1:8" ht="36">
      <c r="A67" s="45">
        <v>70</v>
      </c>
      <c r="B67" s="46" t="s">
        <v>10</v>
      </c>
      <c r="C67" s="47" t="s">
        <v>106</v>
      </c>
      <c r="D67" s="48" t="s">
        <v>107</v>
      </c>
      <c r="E67" s="49" t="s">
        <v>78</v>
      </c>
      <c r="F67" s="50">
        <v>73.41600000000001</v>
      </c>
      <c r="G67" s="52">
        <v>0</v>
      </c>
      <c r="H67" s="52">
        <f t="shared" si="0"/>
        <v>0</v>
      </c>
    </row>
    <row r="68" spans="1:8" ht="24">
      <c r="A68" s="45">
        <v>71</v>
      </c>
      <c r="B68" s="46" t="s">
        <v>10</v>
      </c>
      <c r="C68" s="47" t="s">
        <v>108</v>
      </c>
      <c r="D68" s="48" t="s">
        <v>109</v>
      </c>
      <c r="E68" s="49" t="s">
        <v>78</v>
      </c>
      <c r="F68" s="50">
        <v>73.41600000000001</v>
      </c>
      <c r="G68" s="52">
        <v>0</v>
      </c>
      <c r="H68" s="52">
        <f t="shared" si="0"/>
        <v>0</v>
      </c>
    </row>
    <row r="69" spans="1:8" ht="12.75">
      <c r="A69" s="45" t="s">
        <v>110</v>
      </c>
      <c r="B69" s="46"/>
      <c r="C69" s="47" t="s">
        <v>20</v>
      </c>
      <c r="D69" s="58"/>
      <c r="E69" s="49"/>
      <c r="F69" s="50" t="s">
        <v>20</v>
      </c>
      <c r="G69" s="51"/>
      <c r="H69" s="52" t="str">
        <f t="shared" si="0"/>
        <v/>
      </c>
    </row>
    <row r="70" spans="1:8" ht="12.75">
      <c r="A70" s="45">
        <v>72</v>
      </c>
      <c r="B70" s="46" t="s">
        <v>10</v>
      </c>
      <c r="C70" s="59" t="s">
        <v>111</v>
      </c>
      <c r="D70" s="48" t="s">
        <v>112</v>
      </c>
      <c r="E70" s="49" t="s">
        <v>78</v>
      </c>
      <c r="F70" s="50">
        <v>9.067520000000002</v>
      </c>
      <c r="G70" s="52">
        <v>0</v>
      </c>
      <c r="H70" s="52">
        <f t="shared" si="0"/>
        <v>0</v>
      </c>
    </row>
    <row r="71" spans="1:8" ht="12.75">
      <c r="A71" s="45">
        <v>73</v>
      </c>
      <c r="B71" s="46" t="s">
        <v>10</v>
      </c>
      <c r="C71" s="59" t="s">
        <v>113</v>
      </c>
      <c r="D71" s="48" t="s">
        <v>114</v>
      </c>
      <c r="E71" s="49" t="s">
        <v>78</v>
      </c>
      <c r="F71" s="50">
        <v>9.067520000000002</v>
      </c>
      <c r="G71" s="52">
        <v>0</v>
      </c>
      <c r="H71" s="52">
        <f t="shared" si="0"/>
        <v>0</v>
      </c>
    </row>
    <row r="72" spans="1:8" ht="12.75">
      <c r="A72" s="45">
        <v>74</v>
      </c>
      <c r="B72" s="46" t="s">
        <v>10</v>
      </c>
      <c r="C72" s="59" t="s">
        <v>115</v>
      </c>
      <c r="D72" s="58" t="s">
        <v>116</v>
      </c>
      <c r="E72" s="57" t="s">
        <v>78</v>
      </c>
      <c r="F72" s="50">
        <v>9.067520000000002</v>
      </c>
      <c r="G72" s="52">
        <v>0</v>
      </c>
      <c r="H72" s="52">
        <f t="shared" si="0"/>
        <v>0</v>
      </c>
    </row>
    <row r="73" spans="1:8" ht="24">
      <c r="A73" s="45">
        <v>75</v>
      </c>
      <c r="B73" s="46" t="s">
        <v>10</v>
      </c>
      <c r="C73" s="59">
        <v>181111131</v>
      </c>
      <c r="D73" s="58" t="s">
        <v>117</v>
      </c>
      <c r="E73" s="57" t="s">
        <v>49</v>
      </c>
      <c r="F73" s="50">
        <v>128.8</v>
      </c>
      <c r="G73" s="52">
        <v>0</v>
      </c>
      <c r="H73" s="52">
        <f t="shared" si="0"/>
        <v>0</v>
      </c>
    </row>
    <row r="74" spans="1:8" ht="12.75">
      <c r="A74" s="45" t="s">
        <v>118</v>
      </c>
      <c r="B74" s="60"/>
      <c r="C74" s="59" t="s">
        <v>20</v>
      </c>
      <c r="D74" s="58"/>
      <c r="E74" s="57"/>
      <c r="F74" s="50" t="s">
        <v>20</v>
      </c>
      <c r="G74" s="51"/>
      <c r="H74" s="52" t="str">
        <f t="shared" si="0"/>
        <v/>
      </c>
    </row>
    <row r="75" spans="1:8" ht="36">
      <c r="A75" s="45">
        <v>77</v>
      </c>
      <c r="B75" s="46" t="s">
        <v>10</v>
      </c>
      <c r="C75" s="47" t="s">
        <v>119</v>
      </c>
      <c r="D75" s="48" t="s">
        <v>120</v>
      </c>
      <c r="E75" s="49" t="s">
        <v>49</v>
      </c>
      <c r="F75" s="50">
        <v>12</v>
      </c>
      <c r="G75" s="52">
        <v>0</v>
      </c>
      <c r="H75" s="52">
        <f t="shared" si="0"/>
        <v>0</v>
      </c>
    </row>
    <row r="76" spans="1:8" ht="24">
      <c r="A76" s="45">
        <v>78</v>
      </c>
      <c r="B76" s="46" t="s">
        <v>10</v>
      </c>
      <c r="C76" s="53" t="s">
        <v>121</v>
      </c>
      <c r="D76" s="54" t="s">
        <v>122</v>
      </c>
      <c r="E76" s="55" t="s">
        <v>49</v>
      </c>
      <c r="F76" s="50">
        <v>8.05</v>
      </c>
      <c r="G76" s="52">
        <v>0</v>
      </c>
      <c r="H76" s="52">
        <f t="shared" si="0"/>
        <v>0</v>
      </c>
    </row>
    <row r="77" spans="1:8" ht="24">
      <c r="A77" s="45">
        <v>79</v>
      </c>
      <c r="B77" s="46" t="s">
        <v>10</v>
      </c>
      <c r="C77" s="47" t="s">
        <v>123</v>
      </c>
      <c r="D77" s="56" t="s">
        <v>124</v>
      </c>
      <c r="E77" s="57" t="s">
        <v>49</v>
      </c>
      <c r="F77" s="50">
        <v>8.05</v>
      </c>
      <c r="G77" s="52">
        <v>0</v>
      </c>
      <c r="H77" s="52">
        <f t="shared" si="0"/>
        <v>0</v>
      </c>
    </row>
    <row r="78" spans="1:8" ht="12.75">
      <c r="A78" s="45">
        <v>80</v>
      </c>
      <c r="B78" s="46" t="s">
        <v>10</v>
      </c>
      <c r="C78" s="47" t="s">
        <v>125</v>
      </c>
      <c r="D78" s="48" t="s">
        <v>126</v>
      </c>
      <c r="E78" s="49" t="s">
        <v>15</v>
      </c>
      <c r="F78" s="50">
        <v>32.2</v>
      </c>
      <c r="G78" s="52">
        <v>0</v>
      </c>
      <c r="H78" s="52">
        <f t="shared" si="0"/>
        <v>0</v>
      </c>
    </row>
    <row r="79" spans="1:8" ht="12.75">
      <c r="A79" s="45">
        <v>81</v>
      </c>
      <c r="B79" s="46" t="s">
        <v>10</v>
      </c>
      <c r="C79" s="53">
        <v>977312114</v>
      </c>
      <c r="D79" s="54" t="s">
        <v>127</v>
      </c>
      <c r="E79" s="55" t="s">
        <v>15</v>
      </c>
      <c r="F79" s="50">
        <v>2</v>
      </c>
      <c r="G79" s="52">
        <v>0</v>
      </c>
      <c r="H79" s="52">
        <f t="shared" si="0"/>
        <v>0</v>
      </c>
    </row>
    <row r="80" spans="1:8" ht="12.75">
      <c r="A80" s="45">
        <v>82</v>
      </c>
      <c r="B80" s="46" t="s">
        <v>10</v>
      </c>
      <c r="C80" s="47">
        <v>113107242</v>
      </c>
      <c r="D80" s="56" t="s">
        <v>128</v>
      </c>
      <c r="E80" s="57" t="s">
        <v>49</v>
      </c>
      <c r="F80" s="50">
        <v>8.05</v>
      </c>
      <c r="G80" s="52">
        <v>0</v>
      </c>
      <c r="H80" s="52">
        <f t="shared" si="0"/>
        <v>0</v>
      </c>
    </row>
    <row r="81" spans="1:8" ht="12.75">
      <c r="A81" s="45">
        <v>83</v>
      </c>
      <c r="B81" s="46" t="s">
        <v>10</v>
      </c>
      <c r="C81" s="47">
        <v>113107231</v>
      </c>
      <c r="D81" s="48" t="s">
        <v>129</v>
      </c>
      <c r="E81" s="49" t="s">
        <v>49</v>
      </c>
      <c r="F81" s="50">
        <v>2</v>
      </c>
      <c r="G81" s="52">
        <v>0</v>
      </c>
      <c r="H81" s="52">
        <f t="shared" si="0"/>
        <v>0</v>
      </c>
    </row>
    <row r="82" spans="1:8" ht="48">
      <c r="A82" s="45">
        <v>84</v>
      </c>
      <c r="B82" s="46" t="s">
        <v>10</v>
      </c>
      <c r="C82" s="47">
        <v>113106121</v>
      </c>
      <c r="D82" s="48" t="s">
        <v>130</v>
      </c>
      <c r="E82" s="49" t="s">
        <v>49</v>
      </c>
      <c r="F82" s="50">
        <v>12</v>
      </c>
      <c r="G82" s="52">
        <v>0</v>
      </c>
      <c r="H82" s="52">
        <f t="shared" si="0"/>
        <v>0</v>
      </c>
    </row>
    <row r="83" spans="1:8" ht="24">
      <c r="A83" s="45">
        <v>85</v>
      </c>
      <c r="B83" s="46" t="s">
        <v>10</v>
      </c>
      <c r="C83" s="47">
        <v>113202111</v>
      </c>
      <c r="D83" s="48" t="s">
        <v>131</v>
      </c>
      <c r="E83" s="49" t="s">
        <v>15</v>
      </c>
      <c r="F83" s="50">
        <v>18</v>
      </c>
      <c r="G83" s="52">
        <v>0</v>
      </c>
      <c r="H83" s="52">
        <f t="shared" si="0"/>
        <v>0</v>
      </c>
    </row>
    <row r="84" spans="1:8" ht="24">
      <c r="A84" s="45">
        <v>86</v>
      </c>
      <c r="B84" s="46" t="s">
        <v>10</v>
      </c>
      <c r="C84" s="47">
        <v>181111131</v>
      </c>
      <c r="D84" s="48" t="s">
        <v>117</v>
      </c>
      <c r="E84" s="49" t="s">
        <v>49</v>
      </c>
      <c r="F84" s="50">
        <v>182</v>
      </c>
      <c r="G84" s="52">
        <v>0</v>
      </c>
      <c r="H84" s="52">
        <f t="shared" si="0"/>
        <v>0</v>
      </c>
    </row>
    <row r="85" spans="1:8" ht="24">
      <c r="A85" s="45">
        <v>87</v>
      </c>
      <c r="B85" s="46" t="s">
        <v>10</v>
      </c>
      <c r="C85" s="47">
        <v>181411131</v>
      </c>
      <c r="D85" s="58" t="s">
        <v>132</v>
      </c>
      <c r="E85" s="49" t="s">
        <v>49</v>
      </c>
      <c r="F85" s="50">
        <v>182</v>
      </c>
      <c r="G85" s="52">
        <v>0</v>
      </c>
      <c r="H85" s="52">
        <f t="shared" si="0"/>
        <v>0</v>
      </c>
    </row>
    <row r="86" spans="1:8" ht="12.75">
      <c r="A86" s="45">
        <v>89</v>
      </c>
      <c r="B86" s="46" t="s">
        <v>10</v>
      </c>
      <c r="C86" s="59">
        <v>10364101</v>
      </c>
      <c r="D86" s="48" t="s">
        <v>134</v>
      </c>
      <c r="E86" s="49" t="s">
        <v>100</v>
      </c>
      <c r="F86" s="50">
        <v>18.2</v>
      </c>
      <c r="G86" s="52">
        <v>0</v>
      </c>
      <c r="H86" s="52">
        <f t="shared" si="0"/>
        <v>0</v>
      </c>
    </row>
    <row r="87" spans="1:8" ht="24">
      <c r="A87" s="45">
        <v>90</v>
      </c>
      <c r="B87" s="46" t="s">
        <v>10</v>
      </c>
      <c r="C87" s="59">
        <v>916131213</v>
      </c>
      <c r="D87" s="48" t="s">
        <v>135</v>
      </c>
      <c r="E87" s="49" t="s">
        <v>15</v>
      </c>
      <c r="F87" s="50">
        <v>18</v>
      </c>
      <c r="G87" s="52">
        <v>0</v>
      </c>
      <c r="H87" s="52">
        <f t="shared" si="0"/>
        <v>0</v>
      </c>
    </row>
    <row r="88" spans="1:8" ht="12.75">
      <c r="A88" s="45" t="s">
        <v>136</v>
      </c>
      <c r="B88" s="46"/>
      <c r="C88" s="59" t="s">
        <v>20</v>
      </c>
      <c r="D88" s="58"/>
      <c r="E88" s="57"/>
      <c r="F88" s="50" t="s">
        <v>20</v>
      </c>
      <c r="G88" s="51"/>
      <c r="H88" s="52" t="str">
        <f t="shared" si="0"/>
        <v/>
      </c>
    </row>
    <row r="89" spans="1:8" ht="24">
      <c r="A89" s="45">
        <v>94</v>
      </c>
      <c r="B89" s="46" t="s">
        <v>10</v>
      </c>
      <c r="C89" s="59" t="s">
        <v>137</v>
      </c>
      <c r="D89" s="58" t="s">
        <v>138</v>
      </c>
      <c r="E89" s="57" t="s">
        <v>13</v>
      </c>
      <c r="F89" s="50">
        <v>1</v>
      </c>
      <c r="G89" s="52">
        <v>0</v>
      </c>
      <c r="H89" s="52">
        <f t="shared" si="0"/>
        <v>0</v>
      </c>
    </row>
    <row r="90" spans="1:8" ht="12.75">
      <c r="A90" s="45" t="s">
        <v>139</v>
      </c>
      <c r="B90" s="60"/>
      <c r="C90" s="59" t="s">
        <v>20</v>
      </c>
      <c r="D90" s="58"/>
      <c r="E90" s="57"/>
      <c r="F90" s="50" t="s">
        <v>20</v>
      </c>
      <c r="G90" s="51"/>
      <c r="H90" s="52" t="str">
        <f t="shared" si="0"/>
        <v/>
      </c>
    </row>
    <row r="91" spans="1:8" ht="24">
      <c r="A91" s="45">
        <v>95</v>
      </c>
      <c r="B91" s="46" t="s">
        <v>10</v>
      </c>
      <c r="C91" s="47" t="s">
        <v>140</v>
      </c>
      <c r="D91" s="48" t="s">
        <v>141</v>
      </c>
      <c r="E91" s="49" t="s">
        <v>49</v>
      </c>
      <c r="F91" s="50">
        <v>50.95962041497778</v>
      </c>
      <c r="G91" s="51">
        <v>0</v>
      </c>
      <c r="H91" s="52">
        <f t="shared" si="0"/>
        <v>0</v>
      </c>
    </row>
    <row r="92" spans="1:8" ht="12.75">
      <c r="A92" s="45" t="s">
        <v>142</v>
      </c>
      <c r="B92" s="46"/>
      <c r="C92" s="53" t="s">
        <v>20</v>
      </c>
      <c r="D92" s="54"/>
      <c r="E92" s="55"/>
      <c r="F92" s="50" t="s">
        <v>20</v>
      </c>
      <c r="G92" s="51"/>
      <c r="H92" s="52" t="str">
        <f t="shared" si="0"/>
        <v/>
      </c>
    </row>
    <row r="93" spans="1:8" ht="12.75">
      <c r="A93" s="45">
        <v>96</v>
      </c>
      <c r="B93" s="46" t="s">
        <v>143</v>
      </c>
      <c r="C93" s="47" t="s">
        <v>144</v>
      </c>
      <c r="D93" s="56" t="s">
        <v>145</v>
      </c>
      <c r="E93" s="57" t="s">
        <v>15</v>
      </c>
      <c r="F93" s="50">
        <v>361.043</v>
      </c>
      <c r="G93" s="51">
        <v>0</v>
      </c>
      <c r="H93" s="52">
        <f t="shared" si="0"/>
        <v>0</v>
      </c>
    </row>
    <row r="94" spans="1:8" ht="12.75">
      <c r="A94" s="45" t="s">
        <v>146</v>
      </c>
      <c r="B94" s="46"/>
      <c r="C94" s="47" t="s">
        <v>20</v>
      </c>
      <c r="D94" s="48"/>
      <c r="E94" s="49"/>
      <c r="F94" s="50" t="s">
        <v>20</v>
      </c>
      <c r="G94" s="51"/>
      <c r="H94" s="52" t="str">
        <f t="shared" si="0"/>
        <v/>
      </c>
    </row>
    <row r="95" spans="1:8" ht="12.75">
      <c r="A95" s="45" t="s">
        <v>147</v>
      </c>
      <c r="B95" s="46"/>
      <c r="C95" s="53" t="s">
        <v>20</v>
      </c>
      <c r="D95" s="54"/>
      <c r="E95" s="55"/>
      <c r="F95" s="50" t="s">
        <v>20</v>
      </c>
      <c r="G95" s="51"/>
      <c r="H95" s="52" t="str">
        <f t="shared" si="0"/>
        <v/>
      </c>
    </row>
    <row r="96" spans="1:8" ht="24">
      <c r="A96" s="45">
        <v>101</v>
      </c>
      <c r="B96" s="46" t="s">
        <v>143</v>
      </c>
      <c r="C96" s="47" t="s">
        <v>148</v>
      </c>
      <c r="D96" s="56" t="s">
        <v>149</v>
      </c>
      <c r="E96" s="57" t="s">
        <v>13</v>
      </c>
      <c r="F96" s="50">
        <v>18</v>
      </c>
      <c r="G96" s="52">
        <v>0</v>
      </c>
      <c r="H96" s="52">
        <f t="shared" si="0"/>
        <v>0</v>
      </c>
    </row>
    <row r="97" spans="1:8" ht="12.75">
      <c r="A97" s="45" t="s">
        <v>150</v>
      </c>
      <c r="B97" s="46"/>
      <c r="C97" s="47" t="s">
        <v>20</v>
      </c>
      <c r="D97" s="48"/>
      <c r="E97" s="49"/>
      <c r="F97" s="50" t="s">
        <v>20</v>
      </c>
      <c r="G97" s="51"/>
      <c r="H97" s="52" t="str">
        <f t="shared" si="0"/>
        <v/>
      </c>
    </row>
    <row r="98" spans="1:8" ht="12.75">
      <c r="A98" s="45">
        <v>103</v>
      </c>
      <c r="B98" s="46" t="s">
        <v>143</v>
      </c>
      <c r="C98" s="47" t="s">
        <v>151</v>
      </c>
      <c r="D98" s="48" t="s">
        <v>152</v>
      </c>
      <c r="E98" s="49" t="s">
        <v>15</v>
      </c>
      <c r="F98" s="50">
        <v>343.85</v>
      </c>
      <c r="G98" s="52">
        <v>0</v>
      </c>
      <c r="H98" s="52">
        <f t="shared" si="0"/>
        <v>0</v>
      </c>
    </row>
    <row r="99" spans="1:8" ht="12.75">
      <c r="A99" s="45">
        <v>106</v>
      </c>
      <c r="B99" s="46" t="s">
        <v>143</v>
      </c>
      <c r="C99" s="47" t="s">
        <v>153</v>
      </c>
      <c r="D99" s="48" t="s">
        <v>154</v>
      </c>
      <c r="E99" s="49" t="s">
        <v>15</v>
      </c>
      <c r="F99" s="50">
        <v>108</v>
      </c>
      <c r="G99" s="51">
        <v>0</v>
      </c>
      <c r="H99" s="52">
        <f t="shared" si="0"/>
        <v>0</v>
      </c>
    </row>
    <row r="100" spans="1:8" ht="12.75">
      <c r="A100" s="45" t="s">
        <v>155</v>
      </c>
      <c r="B100" s="46"/>
      <c r="C100" s="47" t="s">
        <v>20</v>
      </c>
      <c r="D100" s="48"/>
      <c r="E100" s="49"/>
      <c r="F100" s="50" t="s">
        <v>20</v>
      </c>
      <c r="G100" s="51"/>
      <c r="H100" s="52" t="str">
        <f t="shared" si="0"/>
        <v/>
      </c>
    </row>
    <row r="101" spans="1:8" ht="12.75">
      <c r="A101" s="45" t="s">
        <v>156</v>
      </c>
      <c r="B101" s="46"/>
      <c r="C101" s="47" t="s">
        <v>20</v>
      </c>
      <c r="D101" s="58"/>
      <c r="E101" s="49"/>
      <c r="F101" s="50" t="s">
        <v>20</v>
      </c>
      <c r="G101" s="51"/>
      <c r="H101" s="52" t="str">
        <f t="shared" si="0"/>
        <v/>
      </c>
    </row>
    <row r="102" spans="1:8" ht="72">
      <c r="A102" s="45">
        <v>132</v>
      </c>
      <c r="B102" s="46" t="s">
        <v>143</v>
      </c>
      <c r="C102" s="59" t="s">
        <v>157</v>
      </c>
      <c r="D102" s="48" t="s">
        <v>158</v>
      </c>
      <c r="E102" s="49" t="s">
        <v>13</v>
      </c>
      <c r="F102" s="50">
        <v>18</v>
      </c>
      <c r="G102" s="52">
        <v>0</v>
      </c>
      <c r="H102" s="52">
        <f t="shared" si="0"/>
        <v>0</v>
      </c>
    </row>
    <row r="103" spans="1:8" ht="12.75">
      <c r="A103" s="45" t="s">
        <v>159</v>
      </c>
      <c r="B103" s="46"/>
      <c r="C103" s="59" t="s">
        <v>20</v>
      </c>
      <c r="D103" s="48"/>
      <c r="E103" s="49"/>
      <c r="F103" s="50" t="s">
        <v>20</v>
      </c>
      <c r="G103" s="51"/>
      <c r="H103" s="52" t="str">
        <f t="shared" si="0"/>
        <v/>
      </c>
    </row>
    <row r="104" spans="1:8" ht="12.75">
      <c r="A104" s="45">
        <v>136</v>
      </c>
      <c r="B104" s="46" t="s">
        <v>143</v>
      </c>
      <c r="C104" s="59" t="s">
        <v>160</v>
      </c>
      <c r="D104" s="58" t="s">
        <v>161</v>
      </c>
      <c r="E104" s="57" t="s">
        <v>21</v>
      </c>
      <c r="F104" s="50">
        <v>54</v>
      </c>
      <c r="G104" s="52">
        <v>0</v>
      </c>
      <c r="H104" s="52">
        <f t="shared" si="0"/>
        <v>0</v>
      </c>
    </row>
    <row r="105" spans="1:8" ht="12.75">
      <c r="A105" s="45">
        <v>137</v>
      </c>
      <c r="B105" s="46" t="s">
        <v>143</v>
      </c>
      <c r="C105" s="59" t="s">
        <v>162</v>
      </c>
      <c r="D105" s="58" t="s">
        <v>163</v>
      </c>
      <c r="E105" s="57" t="s">
        <v>133</v>
      </c>
      <c r="F105" s="50">
        <v>361.043</v>
      </c>
      <c r="G105" s="52">
        <v>0</v>
      </c>
      <c r="H105" s="52">
        <f t="shared" si="0"/>
        <v>0</v>
      </c>
    </row>
    <row r="106" spans="1:8" ht="12.75">
      <c r="A106" s="45">
        <v>138</v>
      </c>
      <c r="B106" s="60" t="s">
        <v>143</v>
      </c>
      <c r="C106" s="59" t="s">
        <v>164</v>
      </c>
      <c r="D106" s="58" t="s">
        <v>165</v>
      </c>
      <c r="E106" s="57" t="s">
        <v>133</v>
      </c>
      <c r="F106" s="50">
        <v>1</v>
      </c>
      <c r="G106" s="51">
        <v>0</v>
      </c>
      <c r="H106" s="52">
        <f t="shared" si="0"/>
        <v>0</v>
      </c>
    </row>
    <row r="107" spans="1:8" ht="12.75">
      <c r="A107" s="45" t="s">
        <v>166</v>
      </c>
      <c r="B107" s="46"/>
      <c r="C107" s="47" t="s">
        <v>20</v>
      </c>
      <c r="D107" s="48"/>
      <c r="E107" s="49"/>
      <c r="F107" s="50" t="s">
        <v>20</v>
      </c>
      <c r="G107" s="51"/>
      <c r="H107" s="52" t="str">
        <f t="shared" si="0"/>
        <v/>
      </c>
    </row>
    <row r="108" spans="1:8" ht="12.75">
      <c r="A108" s="45" t="s">
        <v>167</v>
      </c>
      <c r="B108" s="46"/>
      <c r="C108" s="53" t="s">
        <v>20</v>
      </c>
      <c r="D108" s="54"/>
      <c r="E108" s="55"/>
      <c r="F108" s="50" t="s">
        <v>20</v>
      </c>
      <c r="G108" s="51"/>
      <c r="H108" s="52" t="str">
        <f t="shared" si="0"/>
        <v/>
      </c>
    </row>
    <row r="109" spans="1:8" ht="12.75">
      <c r="A109" s="45" t="s">
        <v>168</v>
      </c>
      <c r="B109" s="46"/>
      <c r="C109" s="47" t="s">
        <v>20</v>
      </c>
      <c r="D109" s="56"/>
      <c r="E109" s="57"/>
      <c r="F109" s="50" t="s">
        <v>20</v>
      </c>
      <c r="G109" s="51"/>
      <c r="H109" s="52" t="str">
        <f t="shared" si="0"/>
        <v/>
      </c>
    </row>
    <row r="110" spans="1:8" ht="12.75">
      <c r="A110" s="45">
        <v>144</v>
      </c>
      <c r="B110" s="46" t="s">
        <v>143</v>
      </c>
      <c r="C110" s="47" t="s">
        <v>169</v>
      </c>
      <c r="D110" s="48" t="s">
        <v>170</v>
      </c>
      <c r="E110" s="49" t="s">
        <v>100</v>
      </c>
      <c r="F110" s="50">
        <v>48.17120000000001</v>
      </c>
      <c r="G110" s="52">
        <v>0</v>
      </c>
      <c r="H110" s="52">
        <f t="shared" si="0"/>
        <v>0</v>
      </c>
    </row>
    <row r="111" spans="1:8" ht="12.75">
      <c r="A111" s="45">
        <v>145</v>
      </c>
      <c r="B111" s="46" t="s">
        <v>143</v>
      </c>
      <c r="C111" s="53" t="s">
        <v>171</v>
      </c>
      <c r="D111" s="54" t="s">
        <v>172</v>
      </c>
      <c r="E111" s="55" t="s">
        <v>100</v>
      </c>
      <c r="F111" s="50">
        <v>2.40856</v>
      </c>
      <c r="G111" s="51">
        <v>0</v>
      </c>
      <c r="H111" s="52">
        <f t="shared" si="0"/>
        <v>0</v>
      </c>
    </row>
    <row r="112" spans="1:8" ht="12.75">
      <c r="A112" s="45" t="s">
        <v>173</v>
      </c>
      <c r="B112" s="46"/>
      <c r="C112" s="47" t="s">
        <v>20</v>
      </c>
      <c r="D112" s="56"/>
      <c r="E112" s="57"/>
      <c r="F112" s="50" t="s">
        <v>20</v>
      </c>
      <c r="G112" s="51"/>
      <c r="H112" s="52" t="str">
        <f t="shared" si="0"/>
        <v/>
      </c>
    </row>
    <row r="113" spans="1:8" ht="12.75">
      <c r="A113" s="45">
        <v>146</v>
      </c>
      <c r="B113" s="46" t="s">
        <v>143</v>
      </c>
      <c r="C113" s="47" t="s">
        <v>174</v>
      </c>
      <c r="D113" s="48" t="s">
        <v>175</v>
      </c>
      <c r="E113" s="49" t="s">
        <v>100</v>
      </c>
      <c r="F113" s="50">
        <v>12.042800000000003</v>
      </c>
      <c r="G113" s="52">
        <v>0</v>
      </c>
      <c r="H113" s="52">
        <f t="shared" si="0"/>
        <v>0</v>
      </c>
    </row>
    <row r="114" spans="1:8" ht="12.75">
      <c r="A114" s="45">
        <v>147</v>
      </c>
      <c r="B114" s="46" t="s">
        <v>143</v>
      </c>
      <c r="C114" s="47" t="s">
        <v>176</v>
      </c>
      <c r="D114" s="48" t="s">
        <v>177</v>
      </c>
      <c r="E114" s="49" t="s">
        <v>100</v>
      </c>
      <c r="F114" s="50">
        <v>2.408560000000001</v>
      </c>
      <c r="G114" s="52">
        <v>0</v>
      </c>
      <c r="H114" s="52">
        <f t="shared" si="0"/>
        <v>0</v>
      </c>
    </row>
    <row r="115" spans="1:8" ht="12.75">
      <c r="A115" s="45">
        <v>148</v>
      </c>
      <c r="B115" s="46" t="s">
        <v>143</v>
      </c>
      <c r="C115" s="47" t="s">
        <v>178</v>
      </c>
      <c r="D115" s="48" t="s">
        <v>179</v>
      </c>
      <c r="E115" s="49" t="s">
        <v>78</v>
      </c>
      <c r="F115" s="50">
        <v>0.08712</v>
      </c>
      <c r="G115" s="52">
        <v>0</v>
      </c>
      <c r="H115" s="52">
        <f t="shared" si="0"/>
        <v>0</v>
      </c>
    </row>
    <row r="116" spans="1:8" ht="12.75">
      <c r="A116" s="45">
        <v>150</v>
      </c>
      <c r="B116" s="46" t="s">
        <v>143</v>
      </c>
      <c r="C116" s="47">
        <v>59217031</v>
      </c>
      <c r="D116" s="48" t="s">
        <v>180</v>
      </c>
      <c r="E116" s="49" t="s">
        <v>15</v>
      </c>
      <c r="F116" s="50">
        <v>18</v>
      </c>
      <c r="G116" s="52">
        <v>0</v>
      </c>
      <c r="H116" s="52">
        <f t="shared" si="0"/>
        <v>0</v>
      </c>
    </row>
    <row r="117" spans="1:8" ht="12.75">
      <c r="A117" s="45" t="s">
        <v>181</v>
      </c>
      <c r="B117" s="46"/>
      <c r="C117" s="47" t="s">
        <v>20</v>
      </c>
      <c r="D117" s="58"/>
      <c r="E117" s="49"/>
      <c r="F117" s="50" t="s">
        <v>20</v>
      </c>
      <c r="G117" s="51"/>
      <c r="H117" s="52" t="str">
        <f t="shared" si="0"/>
        <v/>
      </c>
    </row>
    <row r="118" spans="1:8" ht="12.75">
      <c r="A118" s="45">
        <v>154</v>
      </c>
      <c r="B118" s="46" t="s">
        <v>143</v>
      </c>
      <c r="C118" s="59" t="s">
        <v>182</v>
      </c>
      <c r="D118" s="48" t="s">
        <v>183</v>
      </c>
      <c r="E118" s="49" t="s">
        <v>13</v>
      </c>
      <c r="F118" s="50">
        <v>18</v>
      </c>
      <c r="G118" s="51">
        <v>0</v>
      </c>
      <c r="H118" s="52">
        <f t="shared" si="0"/>
        <v>0</v>
      </c>
    </row>
    <row r="119" spans="1:8" ht="12.75">
      <c r="A119" s="45" t="s">
        <v>184</v>
      </c>
      <c r="B119" s="46"/>
      <c r="C119" s="59" t="s">
        <v>20</v>
      </c>
      <c r="D119" s="48"/>
      <c r="E119" s="49"/>
      <c r="F119" s="50" t="s">
        <v>20</v>
      </c>
      <c r="G119" s="51"/>
      <c r="H119" s="52" t="str">
        <f t="shared" si="0"/>
        <v/>
      </c>
    </row>
    <row r="120" spans="1:8" ht="12.75">
      <c r="A120" s="45">
        <v>155</v>
      </c>
      <c r="B120" s="46" t="s">
        <v>143</v>
      </c>
      <c r="C120" s="59" t="s">
        <v>185</v>
      </c>
      <c r="D120" s="58" t="s">
        <v>186</v>
      </c>
      <c r="E120" s="57" t="s">
        <v>100</v>
      </c>
      <c r="F120" s="50">
        <v>5</v>
      </c>
      <c r="G120" s="51">
        <v>0</v>
      </c>
      <c r="H120" s="52">
        <f t="shared" si="0"/>
        <v>0</v>
      </c>
    </row>
    <row r="121" spans="1:8" ht="12.75">
      <c r="A121" s="45">
        <v>156</v>
      </c>
      <c r="B121" s="46" t="s">
        <v>143</v>
      </c>
      <c r="C121" s="59" t="s">
        <v>187</v>
      </c>
      <c r="D121" s="58" t="s">
        <v>188</v>
      </c>
      <c r="E121" s="57" t="s">
        <v>100</v>
      </c>
      <c r="F121" s="50">
        <v>0.2</v>
      </c>
      <c r="G121" s="51">
        <v>0</v>
      </c>
      <c r="H121" s="52">
        <f t="shared" si="0"/>
        <v>0</v>
      </c>
    </row>
    <row r="122" spans="1:8" ht="24">
      <c r="A122" s="45">
        <v>157</v>
      </c>
      <c r="B122" s="46" t="s">
        <v>143</v>
      </c>
      <c r="C122" s="59" t="s">
        <v>189</v>
      </c>
      <c r="D122" s="58" t="s">
        <v>190</v>
      </c>
      <c r="E122" s="57" t="s">
        <v>100</v>
      </c>
      <c r="F122" s="50">
        <v>0.4</v>
      </c>
      <c r="G122" s="51">
        <v>0</v>
      </c>
      <c r="H122" s="52">
        <f t="shared" si="0"/>
        <v>0</v>
      </c>
    </row>
    <row r="123" spans="1:8" ht="12.75">
      <c r="A123" s="45">
        <v>159</v>
      </c>
      <c r="B123" s="46" t="s">
        <v>143</v>
      </c>
      <c r="C123" s="59" t="s">
        <v>191</v>
      </c>
      <c r="D123" s="58" t="s">
        <v>192</v>
      </c>
      <c r="E123" s="57" t="s">
        <v>100</v>
      </c>
      <c r="F123" s="50">
        <v>0.1</v>
      </c>
      <c r="G123" s="51">
        <v>0</v>
      </c>
      <c r="H123" s="52">
        <f t="shared" si="0"/>
        <v>0</v>
      </c>
    </row>
    <row r="124" spans="1:8" ht="12.75">
      <c r="A124" s="45" t="s">
        <v>193</v>
      </c>
      <c r="B124" s="46"/>
      <c r="C124" s="59" t="s">
        <v>20</v>
      </c>
      <c r="D124" s="58"/>
      <c r="E124" s="57"/>
      <c r="F124" s="50" t="s">
        <v>20</v>
      </c>
      <c r="G124" s="51"/>
      <c r="H124" s="52" t="str">
        <f t="shared" si="0"/>
        <v/>
      </c>
    </row>
    <row r="125" spans="1:8" ht="12.75">
      <c r="A125" s="45">
        <v>170</v>
      </c>
      <c r="B125" s="46" t="s">
        <v>10</v>
      </c>
      <c r="C125" s="59" t="s">
        <v>194</v>
      </c>
      <c r="D125" s="58" t="s">
        <v>195</v>
      </c>
      <c r="E125" s="57" t="s">
        <v>13</v>
      </c>
      <c r="F125" s="50">
        <v>1</v>
      </c>
      <c r="G125" s="51">
        <v>0</v>
      </c>
      <c r="H125" s="52">
        <f t="shared" si="0"/>
        <v>0</v>
      </c>
    </row>
    <row r="126" spans="1:8" ht="12.75">
      <c r="A126" s="45">
        <v>172</v>
      </c>
      <c r="B126" s="46" t="s">
        <v>10</v>
      </c>
      <c r="C126" s="59" t="s">
        <v>196</v>
      </c>
      <c r="D126" s="58" t="s">
        <v>197</v>
      </c>
      <c r="E126" s="57" t="s">
        <v>13</v>
      </c>
      <c r="F126" s="50">
        <v>1</v>
      </c>
      <c r="G126" s="52">
        <v>0</v>
      </c>
      <c r="H126" s="52">
        <f t="shared" si="0"/>
        <v>0</v>
      </c>
    </row>
    <row r="127" spans="1:8" ht="12.75">
      <c r="A127" s="45">
        <v>173</v>
      </c>
      <c r="B127" s="46" t="s">
        <v>10</v>
      </c>
      <c r="C127" s="59" t="s">
        <v>198</v>
      </c>
      <c r="D127" s="58" t="s">
        <v>199</v>
      </c>
      <c r="E127" s="57" t="s">
        <v>13</v>
      </c>
      <c r="F127" s="50">
        <v>1</v>
      </c>
      <c r="G127" s="52">
        <v>0</v>
      </c>
      <c r="H127" s="52">
        <f t="shared" si="0"/>
        <v>0</v>
      </c>
    </row>
    <row r="128" spans="1:8" ht="12.75">
      <c r="A128" s="45">
        <v>174</v>
      </c>
      <c r="B128" s="46" t="s">
        <v>10</v>
      </c>
      <c r="C128" s="59" t="s">
        <v>200</v>
      </c>
      <c r="D128" s="58" t="s">
        <v>201</v>
      </c>
      <c r="E128" s="57" t="s">
        <v>133</v>
      </c>
      <c r="F128" s="50">
        <v>1</v>
      </c>
      <c r="G128" s="52">
        <v>0</v>
      </c>
      <c r="H128" s="52">
        <f t="shared" si="0"/>
        <v>0</v>
      </c>
    </row>
    <row r="129" spans="1:8" ht="12.75">
      <c r="A129" s="45">
        <v>175</v>
      </c>
      <c r="B129" s="46" t="s">
        <v>10</v>
      </c>
      <c r="C129" s="59" t="s">
        <v>202</v>
      </c>
      <c r="D129" s="58" t="s">
        <v>203</v>
      </c>
      <c r="E129" s="57" t="s">
        <v>15</v>
      </c>
      <c r="F129" s="50">
        <v>5</v>
      </c>
      <c r="G129" s="52">
        <v>0</v>
      </c>
      <c r="H129" s="52">
        <f t="shared" si="0"/>
        <v>0</v>
      </c>
    </row>
    <row r="130" spans="1:8" ht="12.75">
      <c r="A130" s="45">
        <v>176</v>
      </c>
      <c r="B130" s="46" t="s">
        <v>10</v>
      </c>
      <c r="C130" s="59" t="s">
        <v>204</v>
      </c>
      <c r="D130" s="58" t="s">
        <v>205</v>
      </c>
      <c r="E130" s="57" t="s">
        <v>15</v>
      </c>
      <c r="F130" s="50">
        <v>10</v>
      </c>
      <c r="G130" s="52">
        <v>0</v>
      </c>
      <c r="H130" s="52">
        <f t="shared" si="0"/>
        <v>0</v>
      </c>
    </row>
    <row r="131" spans="1:8" ht="12.75">
      <c r="A131" s="45">
        <v>177</v>
      </c>
      <c r="B131" s="46" t="s">
        <v>10</v>
      </c>
      <c r="C131" s="59" t="s">
        <v>206</v>
      </c>
      <c r="D131" s="58" t="s">
        <v>207</v>
      </c>
      <c r="E131" s="57" t="s">
        <v>15</v>
      </c>
      <c r="F131" s="50">
        <v>20</v>
      </c>
      <c r="G131" s="52">
        <v>0</v>
      </c>
      <c r="H131" s="52">
        <f t="shared" si="0"/>
        <v>0</v>
      </c>
    </row>
    <row r="132" spans="1:8" ht="12.75">
      <c r="A132" s="45">
        <v>178</v>
      </c>
      <c r="B132" s="46" t="s">
        <v>10</v>
      </c>
      <c r="C132" s="59" t="s">
        <v>208</v>
      </c>
      <c r="D132" s="58" t="s">
        <v>209</v>
      </c>
      <c r="E132" s="57" t="s">
        <v>21</v>
      </c>
      <c r="F132" s="50">
        <v>1</v>
      </c>
      <c r="G132" s="52">
        <v>0</v>
      </c>
      <c r="H132" s="52">
        <f t="shared" si="0"/>
        <v>0</v>
      </c>
    </row>
    <row r="133" spans="1:8" ht="12.75">
      <c r="A133" s="45" t="s">
        <v>210</v>
      </c>
      <c r="B133" s="46"/>
      <c r="C133" s="59" t="s">
        <v>20</v>
      </c>
      <c r="D133" s="58"/>
      <c r="E133" s="57"/>
      <c r="F133" s="50" t="s">
        <v>20</v>
      </c>
      <c r="G133" s="51"/>
      <c r="H133" s="52" t="str">
        <f t="shared" si="0"/>
        <v/>
      </c>
    </row>
    <row r="134" spans="1:8" ht="12.75">
      <c r="A134" s="45">
        <v>184</v>
      </c>
      <c r="B134" s="46" t="s">
        <v>10</v>
      </c>
      <c r="C134" s="59" t="s">
        <v>211</v>
      </c>
      <c r="D134" s="58" t="s">
        <v>0</v>
      </c>
      <c r="E134" s="57" t="s">
        <v>13</v>
      </c>
      <c r="F134" s="50">
        <v>2</v>
      </c>
      <c r="G134" s="51">
        <v>0</v>
      </c>
      <c r="H134" s="52">
        <f t="shared" si="0"/>
        <v>0</v>
      </c>
    </row>
    <row r="135" spans="1:8" ht="12.75">
      <c r="A135" s="45" t="s">
        <v>212</v>
      </c>
      <c r="B135" s="46"/>
      <c r="C135" s="59" t="s">
        <v>20</v>
      </c>
      <c r="D135" s="58"/>
      <c r="E135" s="57"/>
      <c r="F135" s="50" t="s">
        <v>20</v>
      </c>
      <c r="G135" s="51"/>
      <c r="H135" s="52" t="str">
        <f t="shared" si="0"/>
        <v/>
      </c>
    </row>
    <row r="136" spans="1:8" ht="12.75">
      <c r="A136" s="45">
        <v>189</v>
      </c>
      <c r="B136" s="46" t="s">
        <v>10</v>
      </c>
      <c r="C136" s="59" t="s">
        <v>213</v>
      </c>
      <c r="D136" s="58" t="s">
        <v>214</v>
      </c>
      <c r="E136" s="57" t="s">
        <v>13</v>
      </c>
      <c r="F136" s="50">
        <v>1</v>
      </c>
      <c r="G136" s="51">
        <v>0</v>
      </c>
      <c r="H136" s="52">
        <f t="shared" si="0"/>
        <v>0</v>
      </c>
    </row>
    <row r="137" spans="1:8" ht="12.75">
      <c r="A137" s="45">
        <v>190</v>
      </c>
      <c r="B137" s="46" t="s">
        <v>10</v>
      </c>
      <c r="C137" s="59" t="s">
        <v>215</v>
      </c>
      <c r="D137" s="58" t="s">
        <v>216</v>
      </c>
      <c r="E137" s="57" t="s">
        <v>13</v>
      </c>
      <c r="F137" s="50">
        <v>1</v>
      </c>
      <c r="G137" s="52">
        <v>0</v>
      </c>
      <c r="H137" s="52">
        <f t="shared" si="0"/>
        <v>0</v>
      </c>
    </row>
    <row r="138" spans="1:8" ht="36">
      <c r="A138" s="45">
        <v>192</v>
      </c>
      <c r="B138" s="46" t="s">
        <v>10</v>
      </c>
      <c r="C138" s="59" t="s">
        <v>217</v>
      </c>
      <c r="D138" s="58" t="s">
        <v>218</v>
      </c>
      <c r="E138" s="57" t="s">
        <v>13</v>
      </c>
      <c r="F138" s="50">
        <v>1</v>
      </c>
      <c r="G138" s="52">
        <v>0</v>
      </c>
      <c r="H138" s="52">
        <f t="shared" si="0"/>
        <v>0</v>
      </c>
    </row>
    <row r="139" spans="1:8" ht="12.75">
      <c r="A139" s="45">
        <v>193</v>
      </c>
      <c r="B139" s="46" t="s">
        <v>10</v>
      </c>
      <c r="C139" s="59" t="s">
        <v>219</v>
      </c>
      <c r="D139" s="58" t="s">
        <v>220</v>
      </c>
      <c r="E139" s="57" t="s">
        <v>13</v>
      </c>
      <c r="F139" s="50">
        <v>1</v>
      </c>
      <c r="G139" s="52">
        <v>0</v>
      </c>
      <c r="H139" s="52">
        <f t="shared" si="0"/>
        <v>0</v>
      </c>
    </row>
    <row r="140" spans="1:8" ht="12.75">
      <c r="A140" s="61" t="s">
        <v>227</v>
      </c>
      <c r="B140" s="62"/>
      <c r="C140" s="76" t="s">
        <v>228</v>
      </c>
      <c r="D140" s="77"/>
      <c r="E140" s="77"/>
      <c r="F140" s="77"/>
      <c r="G140" s="77"/>
      <c r="H140" s="63">
        <f>SUM(H136:H139)</f>
        <v>0</v>
      </c>
    </row>
    <row r="141" spans="1:8" ht="12.75">
      <c r="A141" s="64" t="s">
        <v>229</v>
      </c>
      <c r="B141" s="65"/>
      <c r="C141" s="78" t="s">
        <v>230</v>
      </c>
      <c r="D141" s="79"/>
      <c r="E141" s="79"/>
      <c r="F141" s="79"/>
      <c r="G141" s="79"/>
      <c r="H141" s="66">
        <f>SUM(H11:H139)</f>
        <v>0</v>
      </c>
    </row>
    <row r="142" spans="1:8" ht="12.75">
      <c r="A142" s="67" t="s">
        <v>231</v>
      </c>
      <c r="B142" s="68"/>
      <c r="C142" s="80" t="s">
        <v>232</v>
      </c>
      <c r="D142" s="81"/>
      <c r="E142" s="81"/>
      <c r="F142" s="81"/>
      <c r="G142" s="81"/>
      <c r="H142" s="69">
        <f>H141*1.21</f>
        <v>0</v>
      </c>
    </row>
  </sheetData>
  <mergeCells count="6">
    <mergeCell ref="H2:H4"/>
    <mergeCell ref="A8:G8"/>
    <mergeCell ref="C140:G140"/>
    <mergeCell ref="C141:G141"/>
    <mergeCell ref="C142:G142"/>
    <mergeCell ref="A5:H5"/>
  </mergeCells>
  <conditionalFormatting sqref="E11:H139">
    <cfRule type="containsBlanks" priority="1" dxfId="0">
      <formula>LEN(TRIM(E11))=0</formula>
    </cfRule>
  </conditionalFormatting>
  <conditionalFormatting sqref="B11:D139">
    <cfRule type="containsBlanks" priority="2" dxfId="0">
      <formula>LEN(TRIM(B11))=0</formula>
    </cfRule>
  </conditionalFormatting>
  <conditionalFormatting sqref="A11:A139">
    <cfRule type="containsText" priority="3" dxfId="0" operator="containsText" text="M">
      <formula>NOT(ISERROR(SEARCH(("M"),(A11))))</formula>
    </cfRule>
  </conditionalFormatting>
  <conditionalFormatting sqref="A11:A139">
    <cfRule type="containsText" priority="4" dxfId="36" operator="containsText" text="-">
      <formula>NOT(ISERROR(SEARCH(("-"),(A11))))</formula>
    </cfRule>
  </conditionalFormatting>
  <conditionalFormatting sqref="A11:A139">
    <cfRule type="containsText" priority="5" dxfId="0" operator="containsText" text="n">
      <formula>NOT(ISERROR(SEARCH(("n"),(A11))))</formula>
    </cfRule>
  </conditionalFormatting>
  <printOptions horizontalCentered="1"/>
  <pageMargins left="0.7" right="0.7" top="0.75" bottom="0.75" header="0" footer="0"/>
  <pageSetup fitToHeight="0" fitToWidth="1" horizontalDpi="600" verticalDpi="6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JanHorak</dc:creator>
  <cp:keywords/>
  <dc:description/>
  <cp:lastModifiedBy>Jan Horák</cp:lastModifiedBy>
  <dcterms:created xsi:type="dcterms:W3CDTF">2021-10-07T09:04:20Z</dcterms:created>
  <dcterms:modified xsi:type="dcterms:W3CDTF">2021-10-07T09:07:48Z</dcterms:modified>
  <cp:category/>
  <cp:version/>
  <cp:contentType/>
  <cp:contentStatus/>
</cp:coreProperties>
</file>