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4"/>
  <workbookPr filterPrivacy="1"/>
  <bookViews>
    <workbookView xWindow="0" yWindow="0" windowWidth="22260" windowHeight="1264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<sst xmlns="http://schemas.openxmlformats.org/spreadsheetml/2006/main" count="31" uniqueCount="28">
  <si>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Popis</t>
  </si>
  <si>
    <t>Předpokládaný počet</t>
  </si>
  <si>
    <t>Jednotka množství</t>
  </si>
  <si>
    <t>Objem stránek ČB měsíčně pro předpokládaný počet všech zařízení dané kategorie služby</t>
  </si>
  <si>
    <t>Objem stránek BAR měsíčně pro předpokládaný počet všech zařízení dané kategorie služby</t>
  </si>
  <si>
    <t>Název nabízeného modelu (produktové číslo)</t>
  </si>
  <si>
    <t>Jednotková cena za měsíční pronájem zařízení (Kč bez DPH)</t>
  </si>
  <si>
    <r>
      <t xml:space="preserve">Cena za 1 stranu A4 černobíle (cena včetně veškerých služeb a originálního spotřebního materiálu nutných k tisku </t>
    </r>
    <r>
      <rPr>
        <b/>
        <sz val="11"/>
        <color theme="1"/>
        <rFont val="Calibri"/>
        <family val="2"/>
        <scheme val="minor"/>
      </rPr>
      <t>včetně papíru</t>
    </r>
    <r>
      <rPr>
        <sz val="11"/>
        <color theme="1"/>
        <rFont val="Calibri"/>
        <family val="2"/>
        <scheme val="minor"/>
      </rPr>
      <t>)                          (Kč bez DPH)</t>
    </r>
  </si>
  <si>
    <r>
      <t xml:space="preserve">Cena za 1 stranu A4 barevně (cena včetně veškerých služeb a originálního spotřebního materiálu nutných k tisku </t>
    </r>
    <r>
      <rPr>
        <b/>
        <sz val="11"/>
        <color theme="1"/>
        <rFont val="Calibri"/>
        <family val="2"/>
        <scheme val="minor"/>
      </rPr>
      <t>včetně papíru</t>
    </r>
    <r>
      <rPr>
        <sz val="11"/>
        <color theme="1"/>
        <rFont val="Calibri"/>
        <family val="2"/>
        <scheme val="minor"/>
      </rPr>
      <t>)                  (Kč bez DPH)</t>
    </r>
  </si>
  <si>
    <r>
      <t xml:space="preserve">Cena za 1 stranu A4 černobíle (cena včetně veškerých služeb a originálního spotřebního materiálu nutných k tisku </t>
    </r>
    <r>
      <rPr>
        <b/>
        <sz val="11"/>
        <color theme="1"/>
        <rFont val="Calibri"/>
        <family val="2"/>
        <scheme val="minor"/>
      </rPr>
      <t>BEZ papíru</t>
    </r>
    <r>
      <rPr>
        <sz val="11"/>
        <color theme="1"/>
        <rFont val="Calibri"/>
        <family val="2"/>
        <scheme val="minor"/>
      </rPr>
      <t>) (Kč bez DPH) **)</t>
    </r>
  </si>
  <si>
    <r>
      <t xml:space="preserve">Cena za 1 stranu A4 barevně (cena včetně veškerých služeb a originálního spotřebního materiálu nutných k tisku </t>
    </r>
    <r>
      <rPr>
        <b/>
        <sz val="11"/>
        <color theme="1"/>
        <rFont val="Calibri"/>
        <family val="2"/>
        <scheme val="minor"/>
      </rPr>
      <t>BEZ papíru</t>
    </r>
    <r>
      <rPr>
        <sz val="11"/>
        <color theme="1"/>
        <rFont val="Calibri"/>
        <family val="2"/>
        <scheme val="minor"/>
      </rPr>
      <t>) (Kč bez DPH) **)</t>
    </r>
  </si>
  <si>
    <t>Cena celkem za měsíční pronájem zařízení (Kč bez DPH)</t>
  </si>
  <si>
    <t>Cena celkem za měsíční objem tisků (výstupů)            (Kč bez DPH)</t>
  </si>
  <si>
    <t>Cena služeb za měsíc celkem (Kč bez DPH)</t>
  </si>
  <si>
    <t>ks</t>
  </si>
  <si>
    <t>Cena celkem bez DPH za 12 měsíců</t>
  </si>
  <si>
    <t>Cena celkem bez DPH za 48 měsíců *)</t>
  </si>
  <si>
    <t>Papírem se považuje běžný kancelářský papír minimální gramáže 80g/m2, testovaný a vhodný pro použití na navrhovaných zařízeních dodavatele. Dodavatel ve své nabídce uvede nabízené parametry papíru.</t>
  </si>
  <si>
    <t>*) Hodnotící kritérium dle části 13 ZD</t>
  </si>
  <si>
    <t>**) Nacenění pro případ účtování pouze tisků (výstupů) bez papíru</t>
  </si>
  <si>
    <t>JE ZAKÁZÁNO MĚNIT STRUKTURU TABULKY</t>
  </si>
  <si>
    <t>Položka č. 3 - tiskové zařízení kategorie C</t>
  </si>
  <si>
    <t>Položka č. 2 - tiskový zařízení kategorie B</t>
  </si>
  <si>
    <t>Položka č. 1 - tiskový zařízení kategorie A</t>
  </si>
  <si>
    <t>Položka č. 4 - tiskový zařízení kategorie D</t>
  </si>
  <si>
    <t>Cena celkem bez DPH za 1 měsíc</t>
  </si>
  <si>
    <t xml:space="preserve">Cena za 1 list prázného papíru A4 s minimální gramáží viz poznámka pod tabulkou*)         (Kč bez DPH) </t>
  </si>
  <si>
    <t>Cena za 1 list prázdného papíru A3 s minimální gramáží viz poznámka pod tabulkou *)                      (Kč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</si>
</sst>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1" xfId="0" applyFont="1" applyFill="1" applyBorder="1" applyAlignment="1">
      <alignment vertical="top" wrapText="1"/>
    </xf>
    <xf numFmtId="0" fontId="0" fillId="2" borderId="2" xfId="0" applyFont="1" applyFill="1" applyBorder="1" applyAlignment="1">
      <alignment vertical="top" wrapText="1"/>
    </xf>
    <xf numFmtId="0" fontId="0" fillId="3" borderId="2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3" fontId="3" fillId="0" borderId="4" xfId="0" applyNumberFormat="1" applyFont="1" applyBorder="1"/>
    <xf numFmtId="3" fontId="0" fillId="4" borderId="4" xfId="0" applyNumberFormat="1" applyFont="1" applyFill="1" applyBorder="1"/>
    <xf numFmtId="0" fontId="4" fillId="5" borderId="4" xfId="0" applyFont="1" applyFill="1" applyBorder="1"/>
    <xf numFmtId="4" fontId="0" fillId="0" borderId="4" xfId="0" applyNumberFormat="1" applyFont="1" applyFill="1" applyBorder="1" applyProtection="1">
      <protection/>
    </xf>
    <xf numFmtId="4" fontId="0" fillId="4" borderId="4" xfId="0" applyNumberFormat="1" applyFont="1" applyFill="1" applyBorder="1"/>
    <xf numFmtId="4" fontId="0" fillId="0" borderId="4" xfId="0" applyNumberFormat="1" applyFont="1" applyBorder="1"/>
    <xf numFmtId="4" fontId="5" fillId="3" borderId="5" xfId="0" applyNumberFormat="1" applyFont="1" applyFill="1" applyBorder="1"/>
    <xf numFmtId="0" fontId="0" fillId="0" borderId="0" xfId="0" applyFont="1"/>
    <xf numFmtId="0" fontId="2" fillId="5" borderId="0" xfId="0" applyFont="1" applyFill="1"/>
    <xf numFmtId="0" fontId="6" fillId="5" borderId="0" xfId="0" applyFont="1" applyFill="1"/>
    <xf numFmtId="0" fontId="6" fillId="0" borderId="0" xfId="0" applyFont="1"/>
    <xf numFmtId="0" fontId="2" fillId="0" borderId="0" xfId="0" applyFont="1"/>
    <xf numFmtId="3" fontId="0" fillId="0" borderId="0" xfId="0" applyNumberFormat="1" applyFont="1"/>
    <xf numFmtId="0" fontId="7" fillId="0" borderId="0" xfId="0" applyFont="1"/>
    <xf numFmtId="4" fontId="2" fillId="0" borderId="6" xfId="0" applyNumberFormat="1" applyFont="1" applyBorder="1"/>
    <xf numFmtId="4" fontId="0" fillId="0" borderId="7" xfId="0" applyNumberFormat="1" applyFont="1" applyBorder="1"/>
    <xf numFmtId="4" fontId="2" fillId="0" borderId="8" xfId="0" applyNumberFormat="1" applyFont="1" applyBorder="1"/>
    <xf numFmtId="0" fontId="0" fillId="0" borderId="9" xfId="0" applyFont="1" applyBorder="1"/>
    <xf numFmtId="0" fontId="0" fillId="0" borderId="9" xfId="0" applyFont="1" applyBorder="1" applyAlignment="1">
      <alignment horizontal="center"/>
    </xf>
    <xf numFmtId="3" fontId="3" fillId="0" borderId="9" xfId="0" applyNumberFormat="1" applyFont="1" applyBorder="1"/>
    <xf numFmtId="3" fontId="0" fillId="0" borderId="9" xfId="0" applyNumberFormat="1" applyFont="1" applyBorder="1"/>
    <xf numFmtId="0" fontId="4" fillId="5" borderId="9" xfId="0" applyFont="1" applyFill="1" applyBorder="1"/>
    <xf numFmtId="4" fontId="0" fillId="0" borderId="9" xfId="0" applyNumberFormat="1" applyFont="1" applyFill="1" applyBorder="1" applyProtection="1">
      <protection/>
    </xf>
    <xf numFmtId="4" fontId="0" fillId="0" borderId="9" xfId="0" applyNumberFormat="1" applyFont="1" applyBorder="1"/>
    <xf numFmtId="4" fontId="0" fillId="0" borderId="10" xfId="0" applyNumberFormat="1" applyFont="1" applyBorder="1"/>
    <xf numFmtId="0" fontId="3" fillId="0" borderId="4" xfId="0" applyFont="1" applyBorder="1"/>
    <xf numFmtId="0" fontId="3" fillId="0" borderId="9" xfId="0" applyFont="1" applyBorder="1"/>
    <xf numFmtId="4" fontId="0" fillId="0" borderId="11" xfId="0" applyNumberFormat="1" applyFont="1" applyBorder="1"/>
    <xf numFmtId="0" fontId="0" fillId="0" borderId="0" xfId="0" applyFont="1" applyAlignment="1">
      <alignment horizontal="left"/>
    </xf>
    <xf numFmtId="4" fontId="8" fillId="5" borderId="4" xfId="0" applyNumberFormat="1" applyFont="1" applyFill="1" applyBorder="1" applyAlignment="1" applyProtection="1">
      <alignment horizontal="center" vertical="center"/>
      <protection locked="0"/>
    </xf>
    <xf numFmtId="4" fontId="8" fillId="5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0" fillId="3" borderId="2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6"/>
  <sheetViews>
    <sheetView tabSelected="1" workbookViewId="0" topLeftCell="A1">
      <selection activeCell="K14" sqref="K14"/>
    </sheetView>
  </sheetViews>
  <sheetFormatPr defaultColWidth="9.140625" defaultRowHeight="15"/>
  <cols>
    <col min="1" max="1" width="47.57421875" style="0" customWidth="1"/>
    <col min="2" max="2" width="14.421875" style="0" customWidth="1"/>
    <col min="4" max="4" width="15.57421875" style="0" bestFit="1" customWidth="1"/>
    <col min="5" max="5" width="15.8515625" style="0" bestFit="1" customWidth="1"/>
    <col min="6" max="6" width="24.8515625" style="0" customWidth="1"/>
    <col min="7" max="7" width="16.7109375" style="0" bestFit="1" customWidth="1"/>
    <col min="8" max="8" width="18.140625" style="0" bestFit="1" customWidth="1"/>
    <col min="9" max="9" width="16.421875" style="0" customWidth="1"/>
    <col min="10" max="10" width="16.140625" style="0" bestFit="1" customWidth="1"/>
    <col min="11" max="11" width="16.421875" style="0" bestFit="1" customWidth="1"/>
    <col min="12" max="13" width="12.28125" style="0" bestFit="1" customWidth="1"/>
    <col min="14" max="14" width="19.421875" style="0" bestFit="1" customWidth="1"/>
    <col min="15" max="15" width="22.00390625" style="0" bestFit="1" customWidth="1"/>
    <col min="16" max="16" width="19.57421875" style="0" bestFit="1" customWidth="1"/>
  </cols>
  <sheetData>
    <row r="1" spans="1:16" ht="150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46" t="s">
        <v>26</v>
      </c>
      <c r="M1" s="3" t="s">
        <v>27</v>
      </c>
      <c r="N1" s="2" t="s">
        <v>11</v>
      </c>
      <c r="O1" s="2" t="s">
        <v>12</v>
      </c>
      <c r="P1" s="4" t="s">
        <v>13</v>
      </c>
    </row>
    <row r="2" spans="1:16" ht="15">
      <c r="A2" s="5" t="s">
        <v>23</v>
      </c>
      <c r="B2" s="32">
        <v>49</v>
      </c>
      <c r="C2" s="6" t="s">
        <v>14</v>
      </c>
      <c r="D2" s="7">
        <v>33000</v>
      </c>
      <c r="E2" s="8"/>
      <c r="F2" s="9"/>
      <c r="G2" s="9"/>
      <c r="H2" s="9"/>
      <c r="I2" s="11"/>
      <c r="J2" s="10">
        <f>H2-L2</f>
        <v>0</v>
      </c>
      <c r="K2" s="11"/>
      <c r="L2" s="36"/>
      <c r="M2" s="36"/>
      <c r="N2" s="12">
        <f>B2*G2</f>
        <v>0</v>
      </c>
      <c r="O2" s="12">
        <f>D2*H2</f>
        <v>0</v>
      </c>
      <c r="P2" s="22">
        <f>O2+N2</f>
        <v>0</v>
      </c>
    </row>
    <row r="3" spans="1:16" ht="15">
      <c r="A3" s="5" t="s">
        <v>22</v>
      </c>
      <c r="B3" s="32">
        <v>93</v>
      </c>
      <c r="C3" s="6" t="s">
        <v>14</v>
      </c>
      <c r="D3" s="7">
        <v>132000</v>
      </c>
      <c r="E3" s="8"/>
      <c r="F3" s="9"/>
      <c r="G3" s="9"/>
      <c r="H3" s="9"/>
      <c r="I3" s="11"/>
      <c r="J3" s="10">
        <f>H3-L2</f>
        <v>0</v>
      </c>
      <c r="K3" s="11"/>
      <c r="L3" s="36"/>
      <c r="M3" s="36"/>
      <c r="N3" s="12">
        <f aca="true" t="shared" si="0" ref="N3:N5">B3*G3</f>
        <v>0</v>
      </c>
      <c r="O3" s="12">
        <f>D3*H3</f>
        <v>0</v>
      </c>
      <c r="P3" s="22">
        <f aca="true" t="shared" si="1" ref="P3:P5">O3+N3</f>
        <v>0</v>
      </c>
    </row>
    <row r="4" spans="1:16" ht="15">
      <c r="A4" s="5" t="s">
        <v>21</v>
      </c>
      <c r="B4" s="32">
        <v>7</v>
      </c>
      <c r="C4" s="6" t="s">
        <v>14</v>
      </c>
      <c r="D4" s="7">
        <v>11000</v>
      </c>
      <c r="E4" s="7">
        <v>4900</v>
      </c>
      <c r="F4" s="9"/>
      <c r="G4" s="9"/>
      <c r="H4" s="9"/>
      <c r="I4" s="9"/>
      <c r="J4" s="10">
        <f>H4-L2</f>
        <v>0</v>
      </c>
      <c r="K4" s="10">
        <f>I4-L2</f>
        <v>0</v>
      </c>
      <c r="L4" s="36"/>
      <c r="M4" s="36"/>
      <c r="N4" s="12">
        <f aca="true" t="shared" si="2" ref="N4">B4*G4</f>
        <v>0</v>
      </c>
      <c r="O4" s="34">
        <f>(D4*H4)+(E4*I4)</f>
        <v>0</v>
      </c>
      <c r="P4" s="22">
        <f aca="true" t="shared" si="3" ref="P4">O4+N4</f>
        <v>0</v>
      </c>
    </row>
    <row r="5" spans="1:16" ht="15.75" thickBot="1">
      <c r="A5" s="24" t="s">
        <v>24</v>
      </c>
      <c r="B5" s="33">
        <v>16</v>
      </c>
      <c r="C5" s="25" t="s">
        <v>14</v>
      </c>
      <c r="D5" s="26">
        <v>32000</v>
      </c>
      <c r="E5" s="27">
        <v>11000</v>
      </c>
      <c r="F5" s="28"/>
      <c r="G5" s="28"/>
      <c r="H5" s="28"/>
      <c r="I5" s="28"/>
      <c r="J5" s="29">
        <f>H5-L2</f>
        <v>0</v>
      </c>
      <c r="K5" s="29">
        <f>I5-L2</f>
        <v>0</v>
      </c>
      <c r="L5" s="37"/>
      <c r="M5" s="37"/>
      <c r="N5" s="30">
        <f t="shared" si="0"/>
        <v>0</v>
      </c>
      <c r="O5" s="30">
        <f>(D5*H5)+(E5*I5)</f>
        <v>0</v>
      </c>
      <c r="P5" s="31">
        <f t="shared" si="1"/>
        <v>0</v>
      </c>
    </row>
    <row r="6" spans="1:16" ht="15">
      <c r="A6" s="38" t="s">
        <v>25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23">
        <f>SUM(P2:P5)</f>
        <v>0</v>
      </c>
    </row>
    <row r="7" spans="1:16" ht="15.75" thickBot="1">
      <c r="A7" s="41" t="s">
        <v>15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21">
        <f>P6*12</f>
        <v>0</v>
      </c>
    </row>
    <row r="8" spans="1:16" ht="21.75" thickBot="1">
      <c r="A8" s="43" t="s">
        <v>16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  <c r="P8" s="13">
        <f>P6*48</f>
        <v>0</v>
      </c>
    </row>
    <row r="9" spans="1:16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35" t="s">
        <v>17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14"/>
      <c r="O10" s="14"/>
      <c r="P10" s="14"/>
    </row>
    <row r="11" spans="1:16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.75">
      <c r="A12" s="15" t="s">
        <v>18</v>
      </c>
      <c r="B12" s="16"/>
      <c r="C12" s="17"/>
      <c r="D12" s="17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.75">
      <c r="A13" s="18" t="s">
        <v>19</v>
      </c>
      <c r="B13" s="17"/>
      <c r="C13" s="17"/>
      <c r="D13" s="17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4"/>
      <c r="B15" s="14"/>
      <c r="C15" s="14"/>
      <c r="D15" s="14"/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20" t="s">
        <v>20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</sheetData>
  <sheetProtection algorithmName="SHA-512" hashValue="k8l6fF7ShSeO/v35/Tb8Bu1rwi5dZfyTDX+UXTQc0Ba40l2xj+URHwavwgq0q15nLf478trXptWdGNhDn8WqgQ==" saltValue="jvi0s2ysOE36Cdld/F4PMQ==" spinCount="100000" sheet="1" objects="1" scenarios="1"/>
  <protectedRanges>
    <protectedRange sqref="L2:M5" name="Oblast4"/>
    <protectedRange sqref="F2:H5 I4:I5" name="Oblast1"/>
  </protectedRanges>
  <mergeCells count="6">
    <mergeCell ref="A10:M10"/>
    <mergeCell ref="L2:L5"/>
    <mergeCell ref="M2:M5"/>
    <mergeCell ref="A6:O6"/>
    <mergeCell ref="A7:O7"/>
    <mergeCell ref="A8:O8"/>
  </mergeCells>
  <printOptions/>
  <pageMargins left="0.7" right="0.7" top="0.75" bottom="0.75" header="0.3" footer="0.3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2021-06-08T12:47:03Z</dcterms:modified>
  <cp:category/>
  <cp:version/>
  <cp:contentType/>
  <cp:contentStatus/>
</cp:coreProperties>
</file>