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65416" yWindow="65416" windowWidth="20730" windowHeight="11160" activeTab="0"/>
  </bookViews>
  <sheets>
    <sheet name="soupis prací" sheetId="2" r:id="rId1"/>
    <sheet name="rekapitulace" sheetId="3" r:id="rId2"/>
  </sheets>
  <externalReferences>
    <externalReference r:id="rId5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<sst xmlns="http://schemas.openxmlformats.org/spreadsheetml/2006/main" count="102" uniqueCount="61">
  <si>
    <t>č.p.</t>
  </si>
  <si>
    <t>název položky</t>
  </si>
  <si>
    <t>m.j.</t>
  </si>
  <si>
    <t>množství</t>
  </si>
  <si>
    <t>1.</t>
  </si>
  <si>
    <t>m</t>
  </si>
  <si>
    <t>2.</t>
  </si>
  <si>
    <t>m2</t>
  </si>
  <si>
    <t>3.</t>
  </si>
  <si>
    <t>4.</t>
  </si>
  <si>
    <t>5.</t>
  </si>
  <si>
    <t>6.</t>
  </si>
  <si>
    <t>7.</t>
  </si>
  <si>
    <t>8.</t>
  </si>
  <si>
    <t>9.</t>
  </si>
  <si>
    <t>10.</t>
  </si>
  <si>
    <t>ks</t>
  </si>
  <si>
    <t>založení horské louky</t>
  </si>
  <si>
    <t>P1</t>
  </si>
  <si>
    <t>P1 celkem Kč bez DPH</t>
  </si>
  <si>
    <t xml:space="preserve">j.cena </t>
  </si>
  <si>
    <t xml:space="preserve">celkem </t>
  </si>
  <si>
    <t>terénní úpravy a příprava plochy pro osetí</t>
  </si>
  <si>
    <t>oplocení - poplastované pletivo, výška 150 cm</t>
  </si>
  <si>
    <t>dřevěné sloupky, zavrtané/zabetonované patky</t>
  </si>
  <si>
    <t>elektrický ohradník</t>
  </si>
  <si>
    <t>kombinovaný zdroje s parametry: výkon 4,6 J + solární panel 45W + akumulátor 70 Ah</t>
  </si>
  <si>
    <t>lavička z trvanlivě ošetřeného dřeva s vysokou tvrdostí</t>
  </si>
  <si>
    <t>cesta ze štípaného čediče (šíře 50 cm)</t>
  </si>
  <si>
    <t>štěrkový podklad pod cestu hloubka 10 cm, frakce 2-4 mm</t>
  </si>
  <si>
    <t>kg</t>
  </si>
  <si>
    <t>osivo horská louka obsahující semena arniky a škardy měkké max 2g/m2</t>
  </si>
  <si>
    <t>P2</t>
  </si>
  <si>
    <t>založení selské zahrady</t>
  </si>
  <si>
    <t xml:space="preserve">dřevěné oplocení výška 120 cm, branka, 1x vynímatelný díl </t>
  </si>
  <si>
    <t>trvanlivý nátěr oplocení - barvu určí zadavatel</t>
  </si>
  <si>
    <t>trvanlivý nátěr sloupků - barvu určí zadavatel</t>
  </si>
  <si>
    <t>hnojiště</t>
  </si>
  <si>
    <t>dřevěné kompostovací silo o objemu 1300 l</t>
  </si>
  <si>
    <t>terénní úpravy, navezení zeminy, vytvoření záhonů a příprava plochy pro osetí a sadbu</t>
  </si>
  <si>
    <t>sazenice / semena českých původních odolných plodin – brambory, kořenová zelenina, hrách setý. Dále divoká rajčata, dýně, bylinkový záhon, kapusta, len</t>
  </si>
  <si>
    <t>cesty mezi záhony - udusaná zemina</t>
  </si>
  <si>
    <t>P2 celkem Kč bez DPH</t>
  </si>
  <si>
    <t>P3</t>
  </si>
  <si>
    <t>založení záhonu pro lilii cibulkonosnou</t>
  </si>
  <si>
    <t>terénní úpravy a zemina pod sazenice</t>
  </si>
  <si>
    <t>nejedná se o souvislou plochu</t>
  </si>
  <si>
    <t>sazenice - cibulky lilie cibulkonosné</t>
  </si>
  <si>
    <t>dostatečně zralé cibulky pro květenství</t>
  </si>
  <si>
    <t>P3 celkem Kč bez DPH</t>
  </si>
  <si>
    <t>Soupis prací</t>
  </si>
  <si>
    <t>cena bez DPH</t>
  </si>
  <si>
    <t>DPH 21%</t>
  </si>
  <si>
    <t>cena včetně DPH</t>
  </si>
  <si>
    <t>CELKEM KČ</t>
  </si>
  <si>
    <t>Prvek</t>
  </si>
  <si>
    <t>název prvku</t>
  </si>
  <si>
    <t>horská louka</t>
  </si>
  <si>
    <t>selská zahrada</t>
  </si>
  <si>
    <t>záhon lilie cibulkonoské</t>
  </si>
  <si>
    <t>REKAPITULACE - Založení horské louky, selské zahrady a záhonu pro lilii cibulkonosnou v areálu Zooparku Chomutov,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</si>
</sst>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Segoe UI Light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Segoe UI Light"/>
      <family val="2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b/>
      <sz val="9"/>
      <color theme="1"/>
      <name val="Segoe UI Light"/>
      <family val="2"/>
    </font>
    <font>
      <sz val="9"/>
      <color theme="1"/>
      <name val="Segoe UI Light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2" fontId="4" fillId="0" borderId="6" xfId="0" applyNumberFormat="1" applyFont="1" applyBorder="1"/>
    <xf numFmtId="4" fontId="4" fillId="0" borderId="7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/>
    <xf numFmtId="4" fontId="4" fillId="0" borderId="10" xfId="0" applyNumberFormat="1" applyFont="1" applyBorder="1"/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4" fillId="0" borderId="6" xfId="0" applyFont="1" applyBorder="1" applyAlignment="1">
      <alignment wrapText="1"/>
    </xf>
    <xf numFmtId="0" fontId="4" fillId="0" borderId="11" xfId="0" applyFont="1" applyBorder="1"/>
    <xf numFmtId="0" fontId="4" fillId="0" borderId="9" xfId="0" applyFont="1" applyBorder="1" applyAlignment="1">
      <alignment wrapText="1"/>
    </xf>
    <xf numFmtId="2" fontId="4" fillId="0" borderId="12" xfId="0" applyNumberFormat="1" applyFont="1" applyBorder="1"/>
    <xf numFmtId="4" fontId="4" fillId="0" borderId="13" xfId="0" applyNumberFormat="1" applyFont="1" applyBorder="1"/>
    <xf numFmtId="0" fontId="6" fillId="0" borderId="0" xfId="0" applyFont="1" applyAlignment="1">
      <alignment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/>
    <xf numFmtId="0" fontId="10" fillId="0" borderId="19" xfId="0" applyFont="1" applyBorder="1"/>
    <xf numFmtId="4" fontId="10" fillId="0" borderId="20" xfId="0" applyNumberFormat="1" applyFont="1" applyBorder="1"/>
    <xf numFmtId="4" fontId="10" fillId="0" borderId="21" xfId="0" applyNumberFormat="1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25" xfId="0" applyFont="1" applyBorder="1"/>
    <xf numFmtId="4" fontId="10" fillId="0" borderId="26" xfId="0" applyNumberFormat="1" applyFont="1" applyBorder="1"/>
    <xf numFmtId="4" fontId="10" fillId="0" borderId="27" xfId="0" applyNumberFormat="1" applyFont="1" applyBorder="1"/>
    <xf numFmtId="0" fontId="9" fillId="0" borderId="0" xfId="0" applyFont="1"/>
    <xf numFmtId="0" fontId="9" fillId="0" borderId="28" xfId="0" applyFont="1" applyBorder="1"/>
    <xf numFmtId="4" fontId="9" fillId="0" borderId="29" xfId="0" applyNumberFormat="1" applyFont="1" applyBorder="1"/>
    <xf numFmtId="4" fontId="9" fillId="0" borderId="3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ziov&#225;\Documents\dotace%20z&#225;chrann&#225;%20stanice\popt&#225;vka\V&#253;kaz%20v&#253;m&#283;r%20ZS-izolace%20a%20chodn&#237;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-01"/>
      <sheetName val="SO-02"/>
    </sheetNames>
    <sheetDataSet>
      <sheetData sheetId="0"/>
      <sheetData sheetId="1">
        <row r="7">
          <cell r="G7">
            <v>0</v>
          </cell>
        </row>
        <row r="8">
          <cell r="G8">
            <v>0</v>
          </cell>
        </row>
      </sheetData>
      <sheetData sheetId="2">
        <row r="20">
          <cell r="G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BBE9-52BE-4537-B507-951E3A146A8B}">
  <sheetPr>
    <pageSetUpPr fitToPage="1"/>
  </sheetPr>
  <dimension ref="A3:J38"/>
  <sheetViews>
    <sheetView tabSelected="1" workbookViewId="0" topLeftCell="A1">
      <selection activeCell="B3" sqref="B3"/>
    </sheetView>
  </sheetViews>
  <sheetFormatPr defaultColWidth="9.140625" defaultRowHeight="15"/>
  <cols>
    <col min="1" max="1" width="5.57421875" style="0" customWidth="1"/>
    <col min="2" max="2" width="50.28125" style="0" customWidth="1"/>
    <col min="5" max="5" width="13.140625" style="0" customWidth="1"/>
    <col min="6" max="6" width="17.421875" style="0" customWidth="1"/>
  </cols>
  <sheetData>
    <row r="3" ht="16.5">
      <c r="B3" s="35" t="s">
        <v>50</v>
      </c>
    </row>
    <row r="5" spans="1:6" ht="15.75" thickBot="1">
      <c r="A5" s="5" t="s">
        <v>18</v>
      </c>
      <c r="B5" s="5" t="s">
        <v>17</v>
      </c>
      <c r="C5" s="6"/>
      <c r="D5" s="2"/>
      <c r="E5" s="2"/>
      <c r="F5" s="2"/>
    </row>
    <row r="6" spans="1:6" ht="15.75" thickBot="1">
      <c r="A6" s="7" t="s">
        <v>0</v>
      </c>
      <c r="B6" s="8" t="s">
        <v>1</v>
      </c>
      <c r="C6" s="8" t="s">
        <v>2</v>
      </c>
      <c r="D6" s="8" t="s">
        <v>3</v>
      </c>
      <c r="E6" s="8" t="s">
        <v>20</v>
      </c>
      <c r="F6" s="9" t="s">
        <v>21</v>
      </c>
    </row>
    <row r="7" spans="1:6" ht="15">
      <c r="A7" s="10" t="s">
        <v>4</v>
      </c>
      <c r="B7" s="11" t="s">
        <v>22</v>
      </c>
      <c r="C7" s="12" t="s">
        <v>7</v>
      </c>
      <c r="D7" s="11">
        <v>3215.9</v>
      </c>
      <c r="E7" s="13">
        <v>0</v>
      </c>
      <c r="F7" s="14">
        <f>D7*E7</f>
        <v>0</v>
      </c>
    </row>
    <row r="8" spans="1:6" ht="15">
      <c r="A8" s="10" t="s">
        <v>6</v>
      </c>
      <c r="B8" s="11" t="s">
        <v>23</v>
      </c>
      <c r="C8" s="12" t="s">
        <v>5</v>
      </c>
      <c r="D8" s="11">
        <v>80</v>
      </c>
      <c r="E8" s="13">
        <v>0</v>
      </c>
      <c r="F8" s="14">
        <f aca="true" t="shared" si="0" ref="F8:F15">D8*E8</f>
        <v>0</v>
      </c>
    </row>
    <row r="9" spans="1:7" ht="15">
      <c r="A9" s="10" t="s">
        <v>8</v>
      </c>
      <c r="B9" s="15" t="s">
        <v>24</v>
      </c>
      <c r="C9" s="16" t="s">
        <v>16</v>
      </c>
      <c r="D9" s="15">
        <v>40</v>
      </c>
      <c r="E9" s="13">
        <v>0</v>
      </c>
      <c r="F9" s="14">
        <f t="shared" si="0"/>
        <v>0</v>
      </c>
      <c r="G9" s="1"/>
    </row>
    <row r="10" spans="1:7" ht="15">
      <c r="A10" s="10" t="s">
        <v>9</v>
      </c>
      <c r="B10" s="15" t="s">
        <v>36</v>
      </c>
      <c r="C10" s="16" t="s">
        <v>16</v>
      </c>
      <c r="D10" s="15">
        <v>1</v>
      </c>
      <c r="E10" s="13"/>
      <c r="F10" s="14"/>
      <c r="G10" s="1"/>
    </row>
    <row r="11" spans="1:6" ht="14.25" customHeight="1">
      <c r="A11" s="10" t="s">
        <v>10</v>
      </c>
      <c r="B11" s="4" t="s">
        <v>25</v>
      </c>
      <c r="C11" s="16" t="s">
        <v>5</v>
      </c>
      <c r="D11" s="15">
        <v>80</v>
      </c>
      <c r="E11" s="13">
        <v>0</v>
      </c>
      <c r="F11" s="14">
        <f t="shared" si="0"/>
        <v>0</v>
      </c>
    </row>
    <row r="12" spans="1:6" ht="26.25" customHeight="1">
      <c r="A12" s="10" t="s">
        <v>11</v>
      </c>
      <c r="B12" s="4" t="s">
        <v>26</v>
      </c>
      <c r="C12" s="16" t="s">
        <v>16</v>
      </c>
      <c r="D12" s="15">
        <v>1</v>
      </c>
      <c r="E12" s="13">
        <v>0</v>
      </c>
      <c r="F12" s="14">
        <f t="shared" si="0"/>
        <v>0</v>
      </c>
    </row>
    <row r="13" spans="1:6" ht="17.25" customHeight="1">
      <c r="A13" s="10" t="s">
        <v>12</v>
      </c>
      <c r="B13" s="17" t="s">
        <v>27</v>
      </c>
      <c r="C13" s="18" t="s">
        <v>16</v>
      </c>
      <c r="D13" s="19">
        <v>3</v>
      </c>
      <c r="E13" s="13">
        <v>0</v>
      </c>
      <c r="F13" s="14">
        <f t="shared" si="0"/>
        <v>0</v>
      </c>
    </row>
    <row r="14" spans="1:6" ht="15" customHeight="1">
      <c r="A14" s="10" t="s">
        <v>13</v>
      </c>
      <c r="B14" s="17" t="s">
        <v>28</v>
      </c>
      <c r="C14" s="18" t="s">
        <v>7</v>
      </c>
      <c r="D14" s="19">
        <v>110</v>
      </c>
      <c r="E14" s="13">
        <v>0</v>
      </c>
      <c r="F14" s="14">
        <f t="shared" si="0"/>
        <v>0</v>
      </c>
    </row>
    <row r="15" spans="1:6" ht="15" customHeight="1" thickBot="1">
      <c r="A15" s="10" t="s">
        <v>14</v>
      </c>
      <c r="B15" s="20" t="s">
        <v>29</v>
      </c>
      <c r="C15" s="18" t="s">
        <v>7</v>
      </c>
      <c r="D15" s="19">
        <v>110</v>
      </c>
      <c r="E15" s="13">
        <v>0</v>
      </c>
      <c r="F15" s="14">
        <f t="shared" si="0"/>
        <v>0</v>
      </c>
    </row>
    <row r="16" spans="1:6" ht="36" customHeight="1" thickBot="1">
      <c r="A16" s="10" t="s">
        <v>15</v>
      </c>
      <c r="B16" s="28" t="s">
        <v>31</v>
      </c>
      <c r="C16" s="21" t="s">
        <v>30</v>
      </c>
      <c r="D16" s="20">
        <v>7</v>
      </c>
      <c r="E16" s="22">
        <v>0</v>
      </c>
      <c r="F16" s="23">
        <f aca="true" t="shared" si="1" ref="F16">D16*E16</f>
        <v>0</v>
      </c>
    </row>
    <row r="17" spans="1:6" ht="15">
      <c r="A17" s="5"/>
      <c r="B17" s="5" t="s">
        <v>19</v>
      </c>
      <c r="C17" s="24"/>
      <c r="D17" s="5"/>
      <c r="E17" s="5"/>
      <c r="F17" s="25">
        <f>SUM(F7:F16)</f>
        <v>0</v>
      </c>
    </row>
    <row r="18" spans="1:6" ht="15">
      <c r="A18" s="2"/>
      <c r="B18" s="2"/>
      <c r="C18" s="6"/>
      <c r="D18" s="2"/>
      <c r="E18" s="2"/>
      <c r="F18" s="2"/>
    </row>
    <row r="19" spans="1:6" ht="15">
      <c r="A19" s="2"/>
      <c r="B19" s="2"/>
      <c r="C19" s="6"/>
      <c r="D19" s="2"/>
      <c r="E19" s="2"/>
      <c r="F19" s="2"/>
    </row>
    <row r="20" spans="1:6" ht="15.75" thickBot="1">
      <c r="A20" s="5" t="s">
        <v>32</v>
      </c>
      <c r="B20" s="5" t="s">
        <v>33</v>
      </c>
      <c r="C20" s="6"/>
      <c r="D20" s="2"/>
      <c r="E20" s="2"/>
      <c r="F20" s="2"/>
    </row>
    <row r="21" spans="1:6" ht="15.75" thickBot="1">
      <c r="A21" s="7" t="s">
        <v>0</v>
      </c>
      <c r="B21" s="8" t="s">
        <v>1</v>
      </c>
      <c r="C21" s="8" t="s">
        <v>2</v>
      </c>
      <c r="D21" s="8" t="s">
        <v>3</v>
      </c>
      <c r="E21" s="8" t="s">
        <v>20</v>
      </c>
      <c r="F21" s="9" t="s">
        <v>21</v>
      </c>
    </row>
    <row r="22" spans="1:6" ht="24.75" customHeight="1">
      <c r="A22" s="10" t="s">
        <v>4</v>
      </c>
      <c r="B22" s="26" t="s">
        <v>39</v>
      </c>
      <c r="C22" s="12" t="s">
        <v>7</v>
      </c>
      <c r="D22" s="11">
        <v>1002.9</v>
      </c>
      <c r="E22" s="13">
        <v>0</v>
      </c>
      <c r="F22" s="14">
        <f>D22*E22</f>
        <v>0</v>
      </c>
    </row>
    <row r="23" spans="1:6" ht="15">
      <c r="A23" s="10" t="s">
        <v>6</v>
      </c>
      <c r="B23" s="11" t="s">
        <v>34</v>
      </c>
      <c r="C23" s="12" t="s">
        <v>5</v>
      </c>
      <c r="D23" s="11">
        <v>180</v>
      </c>
      <c r="E23" s="13">
        <v>0</v>
      </c>
      <c r="F23" s="14">
        <f aca="true" t="shared" si="2" ref="F23:F29">D23*E23</f>
        <v>0</v>
      </c>
    </row>
    <row r="24" spans="1:6" ht="15">
      <c r="A24" s="10" t="s">
        <v>8</v>
      </c>
      <c r="B24" s="15" t="s">
        <v>24</v>
      </c>
      <c r="C24" s="16" t="s">
        <v>16</v>
      </c>
      <c r="D24" s="15">
        <v>90</v>
      </c>
      <c r="E24" s="13">
        <v>0</v>
      </c>
      <c r="F24" s="14">
        <f t="shared" si="2"/>
        <v>0</v>
      </c>
    </row>
    <row r="25" spans="1:6" ht="15">
      <c r="A25" s="10" t="s">
        <v>9</v>
      </c>
      <c r="B25" s="4" t="s">
        <v>35</v>
      </c>
      <c r="C25" s="16" t="s">
        <v>5</v>
      </c>
      <c r="D25" s="15">
        <v>180</v>
      </c>
      <c r="E25" s="13">
        <v>0</v>
      </c>
      <c r="F25" s="14">
        <f t="shared" si="2"/>
        <v>0</v>
      </c>
    </row>
    <row r="26" spans="1:6" ht="15">
      <c r="A26" s="10" t="s">
        <v>10</v>
      </c>
      <c r="B26" s="4" t="s">
        <v>37</v>
      </c>
      <c r="C26" s="16" t="s">
        <v>16</v>
      </c>
      <c r="D26" s="15">
        <v>1</v>
      </c>
      <c r="E26" s="13">
        <v>0</v>
      </c>
      <c r="F26" s="14">
        <f t="shared" si="2"/>
        <v>0</v>
      </c>
    </row>
    <row r="27" spans="1:6" ht="15">
      <c r="A27" s="10" t="s">
        <v>11</v>
      </c>
      <c r="B27" s="17" t="s">
        <v>38</v>
      </c>
      <c r="C27" s="18" t="s">
        <v>16</v>
      </c>
      <c r="D27" s="19">
        <v>1</v>
      </c>
      <c r="E27" s="13">
        <v>0</v>
      </c>
      <c r="F27" s="14">
        <f t="shared" si="2"/>
        <v>0</v>
      </c>
    </row>
    <row r="28" spans="1:6" ht="15">
      <c r="A28" s="10" t="s">
        <v>12</v>
      </c>
      <c r="B28" s="17" t="s">
        <v>41</v>
      </c>
      <c r="C28" s="18" t="s">
        <v>5</v>
      </c>
      <c r="D28" s="19">
        <v>525</v>
      </c>
      <c r="E28" s="13">
        <v>0</v>
      </c>
      <c r="F28" s="14">
        <f t="shared" si="2"/>
        <v>0</v>
      </c>
    </row>
    <row r="29" spans="1:6" ht="42.75" customHeight="1" thickBot="1">
      <c r="A29" s="27" t="s">
        <v>13</v>
      </c>
      <c r="B29" s="28" t="s">
        <v>40</v>
      </c>
      <c r="C29" s="21"/>
      <c r="D29" s="20"/>
      <c r="E29" s="29">
        <v>0</v>
      </c>
      <c r="F29" s="30">
        <f t="shared" si="2"/>
        <v>0</v>
      </c>
    </row>
    <row r="30" spans="1:6" ht="15">
      <c r="A30" s="5"/>
      <c r="B30" s="5" t="s">
        <v>42</v>
      </c>
      <c r="C30" s="24"/>
      <c r="D30" s="31"/>
      <c r="E30" s="5"/>
      <c r="F30" s="25">
        <f>SUM(F22:F29)</f>
        <v>0</v>
      </c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.75" thickBot="1">
      <c r="A33" s="5" t="s">
        <v>43</v>
      </c>
      <c r="B33" s="5" t="s">
        <v>44</v>
      </c>
      <c r="C33" s="6"/>
      <c r="D33" s="2"/>
      <c r="E33" s="2"/>
      <c r="F33" s="2"/>
    </row>
    <row r="34" spans="1:6" ht="15.75" thickBot="1">
      <c r="A34" s="7" t="s">
        <v>0</v>
      </c>
      <c r="B34" s="8" t="s">
        <v>1</v>
      </c>
      <c r="C34" s="8" t="s">
        <v>2</v>
      </c>
      <c r="D34" s="8" t="s">
        <v>3</v>
      </c>
      <c r="E34" s="8" t="s">
        <v>20</v>
      </c>
      <c r="F34" s="9" t="s">
        <v>21</v>
      </c>
    </row>
    <row r="35" spans="1:10" ht="15">
      <c r="A35" s="10" t="s">
        <v>4</v>
      </c>
      <c r="B35" s="26" t="s">
        <v>45</v>
      </c>
      <c r="C35" s="12" t="s">
        <v>7</v>
      </c>
      <c r="D35" s="11">
        <v>100</v>
      </c>
      <c r="E35" s="13">
        <v>0</v>
      </c>
      <c r="F35" s="14">
        <f>D35*E35</f>
        <v>0</v>
      </c>
      <c r="G35" s="3" t="s">
        <v>46</v>
      </c>
      <c r="H35" s="3"/>
      <c r="I35" s="3"/>
      <c r="J35" s="3"/>
    </row>
    <row r="36" spans="1:10" ht="15.75" thickBot="1">
      <c r="A36" s="27" t="s">
        <v>6</v>
      </c>
      <c r="B36" s="32" t="s">
        <v>47</v>
      </c>
      <c r="C36" s="33" t="s">
        <v>16</v>
      </c>
      <c r="D36" s="32">
        <v>40</v>
      </c>
      <c r="E36" s="29">
        <v>0</v>
      </c>
      <c r="F36" s="30">
        <f aca="true" t="shared" si="3" ref="F36">D36*E36</f>
        <v>0</v>
      </c>
      <c r="G36" s="3" t="s">
        <v>48</v>
      </c>
      <c r="H36" s="3"/>
      <c r="I36" s="3"/>
      <c r="J36" s="3"/>
    </row>
    <row r="37" spans="1:6" ht="15">
      <c r="A37" s="5"/>
      <c r="B37" s="5" t="s">
        <v>49</v>
      </c>
      <c r="C37" s="24"/>
      <c r="D37" s="31"/>
      <c r="E37" s="5"/>
      <c r="F37" s="25">
        <f>SUM(F35:F36)</f>
        <v>0</v>
      </c>
    </row>
    <row r="38" spans="1:6" ht="15">
      <c r="A38" s="2"/>
      <c r="B38" s="2"/>
      <c r="C38" s="2"/>
      <c r="D38" s="2"/>
      <c r="E38" s="2"/>
      <c r="F38" s="2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3EED5-5818-4B77-90EC-CD60B4D1B63C}">
  <dimension ref="A1:K7"/>
  <sheetViews>
    <sheetView workbookViewId="0" topLeftCell="A1">
      <selection activeCell="H6" sqref="H6"/>
    </sheetView>
  </sheetViews>
  <sheetFormatPr defaultColWidth="9.140625" defaultRowHeight="15"/>
  <cols>
    <col min="2" max="2" width="31.57421875" style="0" customWidth="1"/>
    <col min="3" max="3" width="13.00390625" style="0" customWidth="1"/>
    <col min="4" max="4" width="10.8515625" style="0" customWidth="1"/>
    <col min="5" max="5" width="15.421875" style="0" customWidth="1"/>
  </cols>
  <sheetData>
    <row r="1" spans="1:11" ht="37.5" customHeight="1" thickBot="1">
      <c r="A1" s="34"/>
      <c r="B1" s="36" t="s">
        <v>60</v>
      </c>
      <c r="C1" s="36"/>
      <c r="D1" s="36"/>
      <c r="E1" s="36"/>
      <c r="F1" s="36"/>
      <c r="G1" s="37"/>
      <c r="H1" s="37"/>
      <c r="I1" s="37"/>
      <c r="J1" s="37"/>
      <c r="K1" s="37"/>
    </row>
    <row r="2" spans="1:7" ht="16.5">
      <c r="A2" s="38" t="s">
        <v>55</v>
      </c>
      <c r="B2" s="39" t="s">
        <v>56</v>
      </c>
      <c r="C2" s="40" t="s">
        <v>51</v>
      </c>
      <c r="D2" s="41" t="s">
        <v>52</v>
      </c>
      <c r="E2" s="40" t="s">
        <v>53</v>
      </c>
      <c r="F2" s="34"/>
      <c r="G2" s="34"/>
    </row>
    <row r="3" spans="1:7" ht="16.5">
      <c r="A3" s="42" t="s">
        <v>18</v>
      </c>
      <c r="B3" s="43" t="s">
        <v>57</v>
      </c>
      <c r="C3" s="44">
        <f>'[1]SO-01'!G7</f>
        <v>0</v>
      </c>
      <c r="D3" s="45">
        <f>C3/100*21</f>
        <v>0</v>
      </c>
      <c r="E3" s="44">
        <f>C3+D3</f>
        <v>0</v>
      </c>
      <c r="F3" s="34"/>
      <c r="G3" s="34"/>
    </row>
    <row r="4" spans="1:7" ht="16.5">
      <c r="A4" s="46" t="s">
        <v>32</v>
      </c>
      <c r="B4" s="47" t="s">
        <v>58</v>
      </c>
      <c r="C4" s="44">
        <f>'[1]SO-01'!G8</f>
        <v>0</v>
      </c>
      <c r="D4" s="45">
        <f>C4/100*21</f>
        <v>0</v>
      </c>
      <c r="E4" s="44">
        <f>C4+D4</f>
        <v>0</v>
      </c>
      <c r="F4" s="34"/>
      <c r="G4" s="34"/>
    </row>
    <row r="5" spans="1:7" ht="17.25" thickBot="1">
      <c r="A5" s="48" t="s">
        <v>43</v>
      </c>
      <c r="B5" s="49" t="s">
        <v>59</v>
      </c>
      <c r="C5" s="50">
        <f>'[1]SO-02'!G20</f>
        <v>0</v>
      </c>
      <c r="D5" s="51">
        <f>C5/100*21</f>
        <v>0</v>
      </c>
      <c r="E5" s="50">
        <f>C5+D5</f>
        <v>0</v>
      </c>
      <c r="F5" s="34"/>
      <c r="G5" s="34"/>
    </row>
    <row r="6" spans="1:7" ht="17.25" thickBot="1">
      <c r="A6" s="52"/>
      <c r="B6" s="53" t="s">
        <v>54</v>
      </c>
      <c r="C6" s="54">
        <f>SUM(C3:C5)</f>
        <v>0</v>
      </c>
      <c r="D6" s="55">
        <f>SUM(D3:D5)</f>
        <v>0</v>
      </c>
      <c r="E6" s="54">
        <f>SUM(E3:E5)</f>
        <v>0</v>
      </c>
      <c r="F6" s="34"/>
      <c r="G6" s="34"/>
    </row>
    <row r="7" spans="1:7" ht="16.5">
      <c r="A7" s="34"/>
      <c r="B7" s="34"/>
      <c r="C7" s="34"/>
      <c r="D7" s="34"/>
      <c r="E7" s="34"/>
      <c r="F7" s="34"/>
      <c r="G7" s="34"/>
    </row>
  </sheetData>
  <mergeCells count="1">
    <mergeCell ref="B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rozpoctar-NTB</dc:creator>
  <cp:keywords/>
  <dc:description/>
  <cp:lastModifiedBy>Viziová</cp:lastModifiedBy>
  <cp:lastPrinted>2019-08-02T07:08:35Z</cp:lastPrinted>
  <dcterms:created xsi:type="dcterms:W3CDTF">2019-03-22T07:03:15Z</dcterms:created>
  <dcterms:modified xsi:type="dcterms:W3CDTF">2020-03-04T08:33:30Z</dcterms:modified>
  <cp:category/>
  <cp:version/>
  <cp:contentType/>
  <cp:contentStatus/>
</cp:coreProperties>
</file>