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482" activeTab="0"/>
  </bookViews>
  <sheets>
    <sheet name="odběrná místa" sheetId="1" r:id="rId1"/>
    <sheet name="přehled spotřeby" sheetId="2" r:id="rId2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<sst xmlns="http://schemas.openxmlformats.org/spreadsheetml/2006/main" count="267" uniqueCount="139">
  <si>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
Pořadí</t>
  </si>
  <si>
    <t xml:space="preserve">
EIC</t>
  </si>
  <si>
    <t xml:space="preserve">
Odběrné místo</t>
  </si>
  <si>
    <t>Název organizace</t>
  </si>
  <si>
    <t>IČ</t>
  </si>
  <si>
    <t>Adresa odběrného místa</t>
  </si>
  <si>
    <r>
      <t xml:space="preserve">Kategorie odběru </t>
    </r>
    <r>
      <rPr>
        <sz val="10"/>
        <rFont val="Arial"/>
        <family val="2"/>
      </rPr>
      <t>(MWh/rok)</t>
    </r>
  </si>
  <si>
    <t>Předpoklad spotřeby pro veřejnou zakázku</t>
  </si>
  <si>
    <t>Možnost zahájení dodávky ZP novým dodavatelem</t>
  </si>
  <si>
    <t>27ZG400Z02882355</t>
  </si>
  <si>
    <t>STATUTÁRNÍ MĚSTO CHOMUTOV</t>
  </si>
  <si>
    <t>00261891</t>
  </si>
  <si>
    <t>Chelčického 99, Chomutov 1</t>
  </si>
  <si>
    <t>63 - 630</t>
  </si>
  <si>
    <t>od 1.5.2013</t>
  </si>
  <si>
    <t>27ZG400Z0296047A</t>
  </si>
  <si>
    <t>27ZG400Z0303007A</t>
  </si>
  <si>
    <t>Náměstí 1. Máje 1, Chomutov 1</t>
  </si>
  <si>
    <t>27ZG400Z0304462I</t>
  </si>
  <si>
    <t>Chelčického 155, Chomutov 1</t>
  </si>
  <si>
    <t>0 - 63</t>
  </si>
  <si>
    <t>27ZG400Z0304466A</t>
  </si>
  <si>
    <t>Husovo náměstí 104, Chomutov 1</t>
  </si>
  <si>
    <t>27ZG400Z02882185</t>
  </si>
  <si>
    <t>Táboritská 115, Chomutov 1</t>
  </si>
  <si>
    <t>63 – 630</t>
  </si>
  <si>
    <t>27ZG400Z03085226</t>
  </si>
  <si>
    <t>Mánesova 152, Chomutov 1</t>
  </si>
  <si>
    <t>0 – 63</t>
  </si>
  <si>
    <t>27ZG400Z03105640</t>
  </si>
  <si>
    <t>Husovo náměstí 38, Chomutov 1</t>
  </si>
  <si>
    <t>27ZG400Z0337431X</t>
  </si>
  <si>
    <t>Náměstí 1. máje, 21/1, Chomutov</t>
  </si>
  <si>
    <t>od 1.7.2013</t>
  </si>
  <si>
    <t>27ZG400Z0294231R</t>
  </si>
  <si>
    <t>Základní škola Chomutov , Zahradní 5265</t>
  </si>
  <si>
    <t>Zahradní 5265, Chomutov 4</t>
  </si>
  <si>
    <t>27ZG400Z0294234L</t>
  </si>
  <si>
    <t>Základní škola Chomutov, Na Příkopech 895</t>
  </si>
  <si>
    <t>Na Příkopech 895/19, Chomutov 1</t>
  </si>
  <si>
    <t>27ZG400Z0294235J</t>
  </si>
  <si>
    <t>27ZG400Z0294236H</t>
  </si>
  <si>
    <t>27ZG400Z0294227I</t>
  </si>
  <si>
    <t>Základní škola Chomutov, Kadaňská 2334</t>
  </si>
  <si>
    <t>Kadaňská 2334/2, Chomutov 3</t>
  </si>
  <si>
    <t>27ZG400Z0294233N</t>
  </si>
  <si>
    <t>Základní škola Chomutov, Písečná 5144</t>
  </si>
  <si>
    <t>00831476</t>
  </si>
  <si>
    <t>Písečná 5144, Chomutov 4</t>
  </si>
  <si>
    <t>27ZG400Z0294656W</t>
  </si>
  <si>
    <t>27ZG400Z0310718N</t>
  </si>
  <si>
    <t>Základní škola Chomutov, Hornická 4387</t>
  </si>
  <si>
    <t>Hornická 4387, Chomutov 3</t>
  </si>
  <si>
    <t>27ZG400Z0310719L</t>
  </si>
  <si>
    <t>27ZG400Z0294232P</t>
  </si>
  <si>
    <t>Základní škola Chomutov, Školní 1480</t>
  </si>
  <si>
    <t>Školní 1480/61, Chomutov 1</t>
  </si>
  <si>
    <t>27ZG400Z0294230T</t>
  </si>
  <si>
    <t>Základní škola Chomutov, Akademika Heyrovského 4539</t>
  </si>
  <si>
    <t>Akademika Heyrovského 4539, Chomutov 3</t>
  </si>
  <si>
    <t>27ZG400Z03026021</t>
  </si>
  <si>
    <t>Základní a Mateřská škola, Chomutov, 17. listopadu 4728</t>
  </si>
  <si>
    <t>17. listopadu 4728, Chomutov 4</t>
  </si>
  <si>
    <t>27ZG400Z0288275U</t>
  </si>
  <si>
    <t>Mateřská škola Chomutov, Šafaříkova 4335</t>
  </si>
  <si>
    <t>Dostojevského 4154, Chomutov 1</t>
  </si>
  <si>
    <t>27ZG400Z0297918D</t>
  </si>
  <si>
    <t>Prokopova 3389/2, Chomutov 1</t>
  </si>
  <si>
    <t>27ZG400Z0297919B</t>
  </si>
  <si>
    <t>Palackého 4057, Chomutov 1</t>
  </si>
  <si>
    <t>27ZG400Z0298547H</t>
  </si>
  <si>
    <t>Mateřská škola Chomutov, Šafaříkova 4336</t>
  </si>
  <si>
    <t>Alešova 2451/1, Chomutov 3</t>
  </si>
  <si>
    <t>27ZG400Z0298551Q</t>
  </si>
  <si>
    <t>Mateřská škola Chomutov, Šafaříkova 4337</t>
  </si>
  <si>
    <t>Blatenská 4897, Chomutov 3</t>
  </si>
  <si>
    <t>27ZG400Z03025983</t>
  </si>
  <si>
    <t>Mateřská škola Chomutov, Šafaříkova 4338</t>
  </si>
  <si>
    <t>17.listopadu 4708, Chomutov 4</t>
  </si>
  <si>
    <t>27ZG400Z0303349J</t>
  </si>
  <si>
    <t>Mateřská škola Chomutov, Šafaříkova 4339</t>
  </si>
  <si>
    <t>Písečná 5072, Chomutov 4</t>
  </si>
  <si>
    <t>27ZG400Z0312419N</t>
  </si>
  <si>
    <t>Mateřská škola Chomutov, Šafaříkova 4340</t>
  </si>
  <si>
    <t>Šafaříkova 4334, Chomutov 3</t>
  </si>
  <si>
    <t>27ZG400Z0312434R</t>
  </si>
  <si>
    <t>Mateřská škola Chomutov, Šafaříkova 4341</t>
  </si>
  <si>
    <t>Kundratická 4623, Chomutov 4</t>
  </si>
  <si>
    <t>27ZG400Z0312437L</t>
  </si>
  <si>
    <t>Mateřská škola Chomutov, Šafaříkova 4342</t>
  </si>
  <si>
    <t>Třebízského 3084/28, Chomutov 3</t>
  </si>
  <si>
    <t>27ZG400Z02905450</t>
  </si>
  <si>
    <t>Podkrušnohorský zoopark Chomutov, příspěvková organizace</t>
  </si>
  <si>
    <t>00379719</t>
  </si>
  <si>
    <t>Beethovenova 9000, Chomutov 1</t>
  </si>
  <si>
    <t>27ZG400Z0317662Q</t>
  </si>
  <si>
    <t>Přemyslova 259, Chomutov 1</t>
  </si>
  <si>
    <t>27ZG400Z0337095N</t>
  </si>
  <si>
    <t>Šichtův důl 5815/1, Chomutov</t>
  </si>
  <si>
    <t>27ZG400Z02882347</t>
  </si>
  <si>
    <t>Technické služby města Chomutova, příspěvková organizace</t>
  </si>
  <si>
    <t>00079065</t>
  </si>
  <si>
    <t>Beethovenova 564, Chomutov 1</t>
  </si>
  <si>
    <t>27ZG400Z02882614</t>
  </si>
  <si>
    <t>27ZG400Z02899020</t>
  </si>
  <si>
    <t>U Větrného mlýna 4605, Chomutov 1</t>
  </si>
  <si>
    <t>27ZG400Z0297923K</t>
  </si>
  <si>
    <t>27ZG400Z0298558C</t>
  </si>
  <si>
    <t>Náměstí 1. Máje 89/21, Chomutov 1</t>
  </si>
  <si>
    <t>27ZG400Z03030630</t>
  </si>
  <si>
    <t>KULTURA A SPORT CHOMUTOV s.r.o.</t>
  </si>
  <si>
    <t>Tomáše ze Štítného 4604, Chomutov</t>
  </si>
  <si>
    <t>27ZG400Z0294719Y</t>
  </si>
  <si>
    <t>Středisko knihovnických a kulturních služeb Chomutov, příspěvková organizace</t>
  </si>
  <si>
    <t>00360589</t>
  </si>
  <si>
    <t>Lipská 2207/47, Chomutov 3</t>
  </si>
  <si>
    <t>27ZG400Z03030088</t>
  </si>
  <si>
    <t>00360590</t>
  </si>
  <si>
    <t>27ZG400Z0290534T</t>
  </si>
  <si>
    <t>00360591</t>
  </si>
  <si>
    <t>Náměstí 1. Máje 85, Chomutov 1</t>
  </si>
  <si>
    <t>27ZG400Z03024223</t>
  </si>
  <si>
    <t>Jednotka sboru dobrovolných hasičů</t>
  </si>
  <si>
    <t>Mýtná 2003/4, Chomutov</t>
  </si>
  <si>
    <t>Celkem</t>
  </si>
  <si>
    <t>Přehled spotřeby jednotlivých odběrných míst</t>
  </si>
  <si>
    <t>Spotřeba v kWh</t>
  </si>
  <si>
    <t>Denní rezervovaná kapacita (m3)</t>
  </si>
  <si>
    <t>leden</t>
  </si>
  <si>
    <t>únor</t>
  </si>
  <si>
    <t>březen</t>
  </si>
  <si>
    <t>duben</t>
  </si>
  <si>
    <t>květen</t>
  </si>
  <si>
    <t>červen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</si>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</sst>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wrapText="1"/>
    </xf>
    <xf numFmtId="0" fontId="0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90" zoomScaleNormal="90" zoomScalePageLayoutView="0" workbookViewId="0" topLeftCell="A1">
      <selection activeCell="C3" sqref="C3"/>
    </sheetView>
  </sheetViews>
  <sheetFormatPr defaultColWidth="11.57421875" defaultRowHeight="12.75"/>
  <cols>
    <col min="1" max="2" width="3.8515625" style="0" customWidth="1"/>
    <col min="3" max="3" width="20.00390625" style="0" customWidth="1"/>
    <col min="4" max="4" width="11.57421875" style="0" customWidth="1"/>
    <col min="5" max="5" width="28.28125" style="0" customWidth="1"/>
    <col min="6" max="6" width="11.57421875" style="0" customWidth="1"/>
    <col min="7" max="7" width="38.7109375" style="0" customWidth="1"/>
    <col min="8" max="9" width="11.57421875" style="0" customWidth="1"/>
    <col min="10" max="10" width="12.8515625" style="0" customWidth="1"/>
  </cols>
  <sheetData>
    <row r="1" spans="1:10" ht="12.75" customHeight="1">
      <c r="A1" s="26" t="s">
        <v>0</v>
      </c>
      <c r="B1" s="26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3" t="s">
        <v>8</v>
      </c>
    </row>
    <row r="2" spans="1:10" ht="26.25">
      <c r="A2" s="4">
        <v>1</v>
      </c>
      <c r="B2" s="5">
        <v>1</v>
      </c>
      <c r="C2" s="6" t="s">
        <v>9</v>
      </c>
      <c r="D2" s="6">
        <v>9302257822</v>
      </c>
      <c r="E2" s="7" t="s">
        <v>10</v>
      </c>
      <c r="F2" s="8" t="s">
        <v>11</v>
      </c>
      <c r="G2" s="6" t="s">
        <v>12</v>
      </c>
      <c r="H2" s="9" t="s">
        <v>13</v>
      </c>
      <c r="I2" s="10">
        <v>83276.45</v>
      </c>
      <c r="J2" s="9" t="s">
        <v>14</v>
      </c>
    </row>
    <row r="3" spans="1:10" ht="26.25">
      <c r="A3" s="4">
        <v>1</v>
      </c>
      <c r="B3" s="5">
        <v>2</v>
      </c>
      <c r="C3" s="6" t="s">
        <v>15</v>
      </c>
      <c r="D3" s="6">
        <v>9302257823</v>
      </c>
      <c r="E3" s="7" t="s">
        <v>10</v>
      </c>
      <c r="F3" s="8" t="s">
        <v>11</v>
      </c>
      <c r="G3" s="6" t="s">
        <v>12</v>
      </c>
      <c r="H3" s="9" t="s">
        <v>13</v>
      </c>
      <c r="I3" s="10">
        <v>82933.69</v>
      </c>
      <c r="J3" s="9" t="s">
        <v>14</v>
      </c>
    </row>
    <row r="4" spans="1:10" ht="26.25">
      <c r="A4" s="4">
        <v>1</v>
      </c>
      <c r="B4" s="5">
        <v>3</v>
      </c>
      <c r="C4" s="6" t="s">
        <v>16</v>
      </c>
      <c r="D4" s="6">
        <v>9302260651</v>
      </c>
      <c r="E4" s="7" t="s">
        <v>10</v>
      </c>
      <c r="F4" s="8" t="s">
        <v>11</v>
      </c>
      <c r="G4" s="6" t="s">
        <v>17</v>
      </c>
      <c r="H4" s="9" t="s">
        <v>13</v>
      </c>
      <c r="I4" s="10">
        <v>389337.83</v>
      </c>
      <c r="J4" s="9" t="s">
        <v>14</v>
      </c>
    </row>
    <row r="5" spans="1:10" ht="26.25">
      <c r="A5" s="4">
        <v>1</v>
      </c>
      <c r="B5" s="5">
        <v>4</v>
      </c>
      <c r="C5" s="6" t="s">
        <v>18</v>
      </c>
      <c r="D5" s="6">
        <v>9302258494</v>
      </c>
      <c r="E5" s="7" t="s">
        <v>10</v>
      </c>
      <c r="F5" s="8" t="s">
        <v>11</v>
      </c>
      <c r="G5" s="6" t="s">
        <v>19</v>
      </c>
      <c r="H5" s="9" t="s">
        <v>20</v>
      </c>
      <c r="I5" s="10">
        <v>44248.21</v>
      </c>
      <c r="J5" s="9" t="s">
        <v>14</v>
      </c>
    </row>
    <row r="6" spans="1:10" ht="26.25">
      <c r="A6" s="4">
        <v>1</v>
      </c>
      <c r="B6" s="5">
        <v>5</v>
      </c>
      <c r="C6" s="6" t="s">
        <v>21</v>
      </c>
      <c r="D6" s="6">
        <v>9302257785</v>
      </c>
      <c r="E6" s="7" t="s">
        <v>10</v>
      </c>
      <c r="F6" s="8" t="s">
        <v>11</v>
      </c>
      <c r="G6" s="6" t="s">
        <v>22</v>
      </c>
      <c r="H6" s="9" t="s">
        <v>13</v>
      </c>
      <c r="I6" s="10">
        <v>435406.59</v>
      </c>
      <c r="J6" s="9" t="s">
        <v>14</v>
      </c>
    </row>
    <row r="7" spans="1:10" ht="26.25">
      <c r="A7" s="4">
        <v>1</v>
      </c>
      <c r="B7" s="5">
        <v>9</v>
      </c>
      <c r="C7" s="6" t="s">
        <v>23</v>
      </c>
      <c r="D7" s="6">
        <v>9302257743</v>
      </c>
      <c r="E7" s="7" t="s">
        <v>10</v>
      </c>
      <c r="F7" s="8" t="s">
        <v>11</v>
      </c>
      <c r="G7" s="11" t="s">
        <v>24</v>
      </c>
      <c r="H7" s="9" t="s">
        <v>25</v>
      </c>
      <c r="I7" s="10">
        <v>85320.48</v>
      </c>
      <c r="J7" s="9" t="s">
        <v>14</v>
      </c>
    </row>
    <row r="8" spans="1:10" ht="26.25">
      <c r="A8" s="4">
        <v>1</v>
      </c>
      <c r="B8" s="5">
        <v>10</v>
      </c>
      <c r="C8" s="6" t="s">
        <v>26</v>
      </c>
      <c r="D8" s="6">
        <v>9302273504</v>
      </c>
      <c r="E8" s="7" t="s">
        <v>10</v>
      </c>
      <c r="F8" s="8" t="s">
        <v>11</v>
      </c>
      <c r="G8" s="11" t="s">
        <v>27</v>
      </c>
      <c r="H8" s="9" t="s">
        <v>28</v>
      </c>
      <c r="I8" s="10">
        <v>43815.45</v>
      </c>
      <c r="J8" s="9" t="s">
        <v>14</v>
      </c>
    </row>
    <row r="9" spans="1:10" ht="26.25">
      <c r="A9" s="4">
        <v>1</v>
      </c>
      <c r="B9" s="5">
        <v>11</v>
      </c>
      <c r="C9" s="6" t="s">
        <v>29</v>
      </c>
      <c r="D9" s="6">
        <v>9302285817</v>
      </c>
      <c r="E9" s="7" t="s">
        <v>10</v>
      </c>
      <c r="F9" s="8" t="s">
        <v>11</v>
      </c>
      <c r="G9" s="11" t="s">
        <v>30</v>
      </c>
      <c r="H9" s="9" t="s">
        <v>25</v>
      </c>
      <c r="I9" s="10">
        <v>108404.14</v>
      </c>
      <c r="J9" s="9" t="s">
        <v>14</v>
      </c>
    </row>
    <row r="10" spans="1:10" ht="26.25">
      <c r="A10" s="4">
        <v>1</v>
      </c>
      <c r="B10" s="5">
        <v>12</v>
      </c>
      <c r="C10" s="6" t="s">
        <v>31</v>
      </c>
      <c r="D10" s="6">
        <v>9302481613</v>
      </c>
      <c r="E10" s="7" t="s">
        <v>10</v>
      </c>
      <c r="F10" s="8" t="s">
        <v>11</v>
      </c>
      <c r="G10" s="11" t="s">
        <v>32</v>
      </c>
      <c r="H10" s="9" t="s">
        <v>28</v>
      </c>
      <c r="I10" s="10">
        <f>23100/12*10</f>
        <v>19250</v>
      </c>
      <c r="J10" s="9" t="s">
        <v>33</v>
      </c>
    </row>
    <row r="11" spans="1:10" ht="26.25">
      <c r="A11" s="4">
        <v>2</v>
      </c>
      <c r="B11" s="5">
        <v>1</v>
      </c>
      <c r="C11" s="6" t="s">
        <v>34</v>
      </c>
      <c r="D11" s="6">
        <v>9302091554</v>
      </c>
      <c r="E11" s="7" t="s">
        <v>35</v>
      </c>
      <c r="F11" s="12">
        <v>46789677</v>
      </c>
      <c r="G11" s="11" t="s">
        <v>36</v>
      </c>
      <c r="H11" s="9" t="s">
        <v>20</v>
      </c>
      <c r="I11" s="13">
        <v>0</v>
      </c>
      <c r="J11" s="9" t="s">
        <v>14</v>
      </c>
    </row>
    <row r="12" spans="1:10" ht="26.25">
      <c r="A12" s="4">
        <v>3</v>
      </c>
      <c r="B12" s="5">
        <v>1</v>
      </c>
      <c r="C12" s="6" t="s">
        <v>37</v>
      </c>
      <c r="D12" s="6">
        <v>9302081436</v>
      </c>
      <c r="E12" s="7" t="s">
        <v>38</v>
      </c>
      <c r="F12" s="11">
        <v>46789685</v>
      </c>
      <c r="G12" s="6" t="s">
        <v>39</v>
      </c>
      <c r="H12" s="9" t="s">
        <v>20</v>
      </c>
      <c r="I12" s="13">
        <v>0</v>
      </c>
      <c r="J12" s="9" t="s">
        <v>14</v>
      </c>
    </row>
    <row r="13" spans="1:10" ht="26.25">
      <c r="A13" s="4">
        <v>3</v>
      </c>
      <c r="B13" s="5">
        <v>2</v>
      </c>
      <c r="C13" s="6" t="s">
        <v>40</v>
      </c>
      <c r="D13" s="6">
        <v>9302081437</v>
      </c>
      <c r="E13" s="7" t="s">
        <v>38</v>
      </c>
      <c r="F13" s="11">
        <v>46789685</v>
      </c>
      <c r="G13" s="6" t="s">
        <v>39</v>
      </c>
      <c r="H13" s="9" t="s">
        <v>20</v>
      </c>
      <c r="I13" s="10">
        <v>24500.76</v>
      </c>
      <c r="J13" s="9" t="s">
        <v>14</v>
      </c>
    </row>
    <row r="14" spans="1:10" ht="26.25">
      <c r="A14" s="4">
        <v>3</v>
      </c>
      <c r="B14" s="5">
        <v>3</v>
      </c>
      <c r="C14" s="6" t="s">
        <v>41</v>
      </c>
      <c r="D14" s="6">
        <v>9302081438</v>
      </c>
      <c r="E14" s="7" t="s">
        <v>38</v>
      </c>
      <c r="F14" s="11">
        <v>46789685</v>
      </c>
      <c r="G14" s="6" t="s">
        <v>39</v>
      </c>
      <c r="H14" s="9" t="s">
        <v>20</v>
      </c>
      <c r="I14" s="10">
        <v>93.24</v>
      </c>
      <c r="J14" s="9" t="s">
        <v>14</v>
      </c>
    </row>
    <row r="15" spans="1:10" ht="26.25">
      <c r="A15" s="4">
        <v>4</v>
      </c>
      <c r="B15" s="5">
        <v>1</v>
      </c>
      <c r="C15" s="6" t="s">
        <v>42</v>
      </c>
      <c r="D15" s="6">
        <v>9302091392</v>
      </c>
      <c r="E15" s="7" t="s">
        <v>43</v>
      </c>
      <c r="F15" s="11">
        <v>46789707</v>
      </c>
      <c r="G15" s="6" t="s">
        <v>44</v>
      </c>
      <c r="H15" s="9" t="s">
        <v>20</v>
      </c>
      <c r="I15" s="10">
        <v>3573.4</v>
      </c>
      <c r="J15" s="9" t="s">
        <v>14</v>
      </c>
    </row>
    <row r="16" spans="1:10" ht="26.25">
      <c r="A16" s="4">
        <v>5</v>
      </c>
      <c r="B16" s="5">
        <v>1</v>
      </c>
      <c r="C16" s="6" t="s">
        <v>45</v>
      </c>
      <c r="D16" s="6">
        <v>9302090937</v>
      </c>
      <c r="E16" s="7" t="s">
        <v>46</v>
      </c>
      <c r="F16" s="8" t="s">
        <v>47</v>
      </c>
      <c r="G16" s="11" t="s">
        <v>48</v>
      </c>
      <c r="H16" s="9" t="s">
        <v>20</v>
      </c>
      <c r="I16" s="10">
        <v>31.08</v>
      </c>
      <c r="J16" s="9" t="s">
        <v>14</v>
      </c>
    </row>
    <row r="17" spans="1:10" ht="26.25">
      <c r="A17" s="4">
        <v>5</v>
      </c>
      <c r="B17" s="5">
        <v>2</v>
      </c>
      <c r="C17" s="6" t="s">
        <v>49</v>
      </c>
      <c r="D17" s="6">
        <v>9302090938</v>
      </c>
      <c r="E17" s="7" t="s">
        <v>46</v>
      </c>
      <c r="F17" s="8" t="s">
        <v>47</v>
      </c>
      <c r="G17" s="11" t="s">
        <v>48</v>
      </c>
      <c r="H17" s="9" t="s">
        <v>20</v>
      </c>
      <c r="I17" s="10">
        <v>10469.82</v>
      </c>
      <c r="J17" s="9" t="s">
        <v>14</v>
      </c>
    </row>
    <row r="18" spans="1:10" ht="26.25">
      <c r="A18" s="4">
        <v>6</v>
      </c>
      <c r="B18" s="5">
        <v>1</v>
      </c>
      <c r="C18" s="6" t="s">
        <v>50</v>
      </c>
      <c r="D18" s="6">
        <v>9302202099</v>
      </c>
      <c r="E18" s="7" t="s">
        <v>51</v>
      </c>
      <c r="F18" s="11">
        <v>46789723</v>
      </c>
      <c r="G18" s="11" t="s">
        <v>52</v>
      </c>
      <c r="H18" s="9" t="s">
        <v>20</v>
      </c>
      <c r="I18" s="10">
        <v>145.04</v>
      </c>
      <c r="J18" s="9" t="s">
        <v>14</v>
      </c>
    </row>
    <row r="19" spans="1:10" ht="26.25">
      <c r="A19" s="4">
        <v>6</v>
      </c>
      <c r="B19" s="5">
        <v>2</v>
      </c>
      <c r="C19" s="6" t="s">
        <v>53</v>
      </c>
      <c r="D19" s="6">
        <v>9302202100</v>
      </c>
      <c r="E19" s="7" t="s">
        <v>51</v>
      </c>
      <c r="F19" s="11">
        <v>46789723</v>
      </c>
      <c r="G19" s="11" t="s">
        <v>52</v>
      </c>
      <c r="H19" s="9" t="s">
        <v>20</v>
      </c>
      <c r="I19" s="10">
        <v>21548.25</v>
      </c>
      <c r="J19" s="9" t="s">
        <v>14</v>
      </c>
    </row>
    <row r="20" spans="1:10" ht="26.25">
      <c r="A20" s="4">
        <v>7</v>
      </c>
      <c r="B20" s="5">
        <v>1</v>
      </c>
      <c r="C20" s="6" t="s">
        <v>54</v>
      </c>
      <c r="D20" s="6">
        <v>9302202107</v>
      </c>
      <c r="E20" s="7" t="s">
        <v>55</v>
      </c>
      <c r="F20" s="11">
        <v>46789731</v>
      </c>
      <c r="G20" s="11" t="s">
        <v>56</v>
      </c>
      <c r="H20" s="9" t="s">
        <v>20</v>
      </c>
      <c r="I20" s="10">
        <v>7796.47</v>
      </c>
      <c r="J20" s="9" t="s">
        <v>14</v>
      </c>
    </row>
    <row r="21" spans="1:10" ht="26.25">
      <c r="A21" s="4">
        <v>8</v>
      </c>
      <c r="B21" s="5">
        <v>1</v>
      </c>
      <c r="C21" s="6" t="s">
        <v>57</v>
      </c>
      <c r="D21" s="6">
        <v>9302257784</v>
      </c>
      <c r="E21" s="7" t="s">
        <v>58</v>
      </c>
      <c r="F21" s="11">
        <v>46789758</v>
      </c>
      <c r="G21" s="11" t="s">
        <v>59</v>
      </c>
      <c r="H21" s="9" t="s">
        <v>20</v>
      </c>
      <c r="I21" s="10">
        <v>11509.67</v>
      </c>
      <c r="J21" s="9" t="s">
        <v>14</v>
      </c>
    </row>
    <row r="22" spans="1:10" ht="26.25">
      <c r="A22" s="4">
        <v>9</v>
      </c>
      <c r="B22" s="5">
        <v>1</v>
      </c>
      <c r="C22" s="6" t="s">
        <v>60</v>
      </c>
      <c r="D22" s="6">
        <v>9302257786</v>
      </c>
      <c r="E22" s="7" t="s">
        <v>61</v>
      </c>
      <c r="F22" s="11">
        <v>46789791</v>
      </c>
      <c r="G22" s="11" t="s">
        <v>62</v>
      </c>
      <c r="H22" s="9" t="s">
        <v>20</v>
      </c>
      <c r="I22" s="10">
        <v>12252.43</v>
      </c>
      <c r="J22" s="9" t="s">
        <v>14</v>
      </c>
    </row>
    <row r="23" spans="1:10" ht="26.25">
      <c r="A23" s="4">
        <v>10</v>
      </c>
      <c r="B23" s="5">
        <v>1</v>
      </c>
      <c r="C23" s="6" t="s">
        <v>63</v>
      </c>
      <c r="D23" s="6">
        <v>9302257970</v>
      </c>
      <c r="E23" s="7" t="s">
        <v>64</v>
      </c>
      <c r="F23" s="11">
        <v>72744260</v>
      </c>
      <c r="G23" s="11" t="s">
        <v>65</v>
      </c>
      <c r="H23" s="9" t="s">
        <v>20</v>
      </c>
      <c r="I23" s="10">
        <v>3385.43</v>
      </c>
      <c r="J23" s="9" t="s">
        <v>14</v>
      </c>
    </row>
    <row r="24" spans="1:10" ht="26.25">
      <c r="A24" s="4">
        <v>10</v>
      </c>
      <c r="B24" s="5">
        <v>2</v>
      </c>
      <c r="C24" s="6" t="s">
        <v>66</v>
      </c>
      <c r="D24" s="6">
        <v>9302260419</v>
      </c>
      <c r="E24" s="7" t="s">
        <v>64</v>
      </c>
      <c r="F24" s="11">
        <v>72744260</v>
      </c>
      <c r="G24" s="11" t="s">
        <v>67</v>
      </c>
      <c r="H24" s="9" t="s">
        <v>13</v>
      </c>
      <c r="I24" s="10">
        <v>144808.33</v>
      </c>
      <c r="J24" s="9" t="s">
        <v>14</v>
      </c>
    </row>
    <row r="25" spans="1:10" ht="26.25">
      <c r="A25" s="4">
        <v>10</v>
      </c>
      <c r="B25" s="5">
        <v>3</v>
      </c>
      <c r="C25" s="6" t="s">
        <v>68</v>
      </c>
      <c r="D25" s="6">
        <v>9302260421</v>
      </c>
      <c r="E25" s="7" t="s">
        <v>64</v>
      </c>
      <c r="F25" s="11">
        <v>72744260</v>
      </c>
      <c r="G25" s="11" t="s">
        <v>69</v>
      </c>
      <c r="H25" s="9" t="s">
        <v>20</v>
      </c>
      <c r="I25" s="10">
        <v>16674.18</v>
      </c>
      <c r="J25" s="9" t="s">
        <v>14</v>
      </c>
    </row>
    <row r="26" spans="1:10" ht="26.25">
      <c r="A26" s="4">
        <v>10</v>
      </c>
      <c r="B26" s="5">
        <v>4</v>
      </c>
      <c r="C26" s="6" t="s">
        <v>70</v>
      </c>
      <c r="D26" s="6">
        <v>9302260584</v>
      </c>
      <c r="E26" s="7" t="s">
        <v>71</v>
      </c>
      <c r="F26" s="11">
        <v>72744260</v>
      </c>
      <c r="G26" s="11" t="s">
        <v>72</v>
      </c>
      <c r="H26" s="9" t="s">
        <v>13</v>
      </c>
      <c r="I26" s="10">
        <v>101384.94</v>
      </c>
      <c r="J26" s="9" t="s">
        <v>14</v>
      </c>
    </row>
    <row r="27" spans="1:10" ht="26.25">
      <c r="A27" s="4">
        <v>10</v>
      </c>
      <c r="B27" s="5">
        <v>5</v>
      </c>
      <c r="C27" s="6" t="s">
        <v>73</v>
      </c>
      <c r="D27" s="6">
        <v>9302207838</v>
      </c>
      <c r="E27" s="7" t="s">
        <v>74</v>
      </c>
      <c r="F27" s="11">
        <v>72744260</v>
      </c>
      <c r="G27" s="11" t="s">
        <v>75</v>
      </c>
      <c r="H27" s="9" t="s">
        <v>13</v>
      </c>
      <c r="I27" s="10">
        <v>298625.71</v>
      </c>
      <c r="J27" s="9" t="s">
        <v>14</v>
      </c>
    </row>
    <row r="28" spans="1:10" ht="26.25">
      <c r="A28" s="4">
        <v>10</v>
      </c>
      <c r="B28" s="5">
        <v>6</v>
      </c>
      <c r="C28" s="6" t="s">
        <v>76</v>
      </c>
      <c r="D28" s="6">
        <v>9302260470</v>
      </c>
      <c r="E28" s="7" t="s">
        <v>77</v>
      </c>
      <c r="F28" s="11">
        <v>72744260</v>
      </c>
      <c r="G28" s="11" t="s">
        <v>78</v>
      </c>
      <c r="H28" s="9" t="s">
        <v>20</v>
      </c>
      <c r="I28" s="10">
        <v>1947.13</v>
      </c>
      <c r="J28" s="9" t="s">
        <v>14</v>
      </c>
    </row>
    <row r="29" spans="1:10" ht="26.25">
      <c r="A29" s="4">
        <v>10</v>
      </c>
      <c r="B29" s="5">
        <v>7</v>
      </c>
      <c r="C29" s="6" t="s">
        <v>79</v>
      </c>
      <c r="D29" s="6">
        <v>9302260494</v>
      </c>
      <c r="E29" s="7" t="s">
        <v>80</v>
      </c>
      <c r="F29" s="11">
        <v>72744260</v>
      </c>
      <c r="G29" s="11" t="s">
        <v>81</v>
      </c>
      <c r="H29" s="9" t="s">
        <v>20</v>
      </c>
      <c r="I29" s="10">
        <v>4370.18</v>
      </c>
      <c r="J29" s="9" t="s">
        <v>14</v>
      </c>
    </row>
    <row r="30" spans="1:10" ht="26.25">
      <c r="A30" s="4">
        <v>10</v>
      </c>
      <c r="B30" s="5">
        <v>8</v>
      </c>
      <c r="C30" s="6" t="s">
        <v>82</v>
      </c>
      <c r="D30" s="6">
        <v>9302260418</v>
      </c>
      <c r="E30" s="7" t="s">
        <v>83</v>
      </c>
      <c r="F30" s="11">
        <v>72744260</v>
      </c>
      <c r="G30" s="11" t="s">
        <v>84</v>
      </c>
      <c r="H30" s="9" t="s">
        <v>20</v>
      </c>
      <c r="I30" s="10">
        <v>9178.2</v>
      </c>
      <c r="J30" s="9" t="s">
        <v>14</v>
      </c>
    </row>
    <row r="31" spans="1:10" ht="26.25">
      <c r="A31" s="4">
        <v>10</v>
      </c>
      <c r="B31" s="5">
        <v>9</v>
      </c>
      <c r="C31" s="6" t="s">
        <v>85</v>
      </c>
      <c r="D31" s="6">
        <v>9302260541</v>
      </c>
      <c r="E31" s="7" t="s">
        <v>86</v>
      </c>
      <c r="F31" s="11">
        <v>72744260</v>
      </c>
      <c r="G31" s="11" t="s">
        <v>87</v>
      </c>
      <c r="H31" s="9" t="s">
        <v>20</v>
      </c>
      <c r="I31" s="10">
        <v>6559.83</v>
      </c>
      <c r="J31" s="9" t="s">
        <v>14</v>
      </c>
    </row>
    <row r="32" spans="1:10" ht="26.25">
      <c r="A32" s="4">
        <v>10</v>
      </c>
      <c r="B32" s="5">
        <v>10</v>
      </c>
      <c r="C32" s="6" t="s">
        <v>88</v>
      </c>
      <c r="D32" s="6">
        <v>9302260610</v>
      </c>
      <c r="E32" s="7" t="s">
        <v>89</v>
      </c>
      <c r="F32" s="11">
        <v>72744260</v>
      </c>
      <c r="G32" s="11" t="s">
        <v>90</v>
      </c>
      <c r="H32" s="9" t="s">
        <v>13</v>
      </c>
      <c r="I32" s="10">
        <v>71541.98</v>
      </c>
      <c r="J32" s="9" t="s">
        <v>14</v>
      </c>
    </row>
    <row r="33" spans="1:10" ht="39">
      <c r="A33" s="4">
        <v>11</v>
      </c>
      <c r="B33" s="5">
        <v>1</v>
      </c>
      <c r="C33" s="6" t="s">
        <v>91</v>
      </c>
      <c r="D33" s="6">
        <v>1000531009</v>
      </c>
      <c r="E33" s="7" t="s">
        <v>92</v>
      </c>
      <c r="F33" s="8" t="s">
        <v>93</v>
      </c>
      <c r="G33" s="11" t="s">
        <v>94</v>
      </c>
      <c r="H33" s="9" t="s">
        <v>20</v>
      </c>
      <c r="I33" s="10">
        <v>21934.86</v>
      </c>
      <c r="J33" s="9" t="s">
        <v>14</v>
      </c>
    </row>
    <row r="34" spans="1:10" ht="39">
      <c r="A34" s="4">
        <v>11</v>
      </c>
      <c r="B34" s="5">
        <v>2</v>
      </c>
      <c r="C34" s="6" t="s">
        <v>95</v>
      </c>
      <c r="D34" s="6">
        <v>1000531014</v>
      </c>
      <c r="E34" s="7" t="s">
        <v>92</v>
      </c>
      <c r="F34" s="8" t="s">
        <v>93</v>
      </c>
      <c r="G34" s="11" t="s">
        <v>96</v>
      </c>
      <c r="H34" s="9" t="s">
        <v>13</v>
      </c>
      <c r="I34" s="10">
        <v>431971.4</v>
      </c>
      <c r="J34" s="9" t="s">
        <v>14</v>
      </c>
    </row>
    <row r="35" spans="1:10" ht="39">
      <c r="A35" s="4">
        <v>11</v>
      </c>
      <c r="B35" s="5">
        <v>3</v>
      </c>
      <c r="C35" s="6" t="s">
        <v>97</v>
      </c>
      <c r="D35" s="6">
        <v>9302476766</v>
      </c>
      <c r="E35" s="7" t="s">
        <v>92</v>
      </c>
      <c r="F35" s="8" t="s">
        <v>93</v>
      </c>
      <c r="G35" s="11" t="s">
        <v>98</v>
      </c>
      <c r="H35" s="9" t="s">
        <v>28</v>
      </c>
      <c r="I35" s="14">
        <f>8076/12*10</f>
        <v>6730</v>
      </c>
      <c r="J35" s="9" t="s">
        <v>33</v>
      </c>
    </row>
    <row r="36" spans="1:10" ht="39">
      <c r="A36" s="4">
        <v>12</v>
      </c>
      <c r="B36" s="5">
        <v>1</v>
      </c>
      <c r="C36" s="6" t="s">
        <v>99</v>
      </c>
      <c r="D36" s="6">
        <v>9302260444</v>
      </c>
      <c r="E36" s="7" t="s">
        <v>100</v>
      </c>
      <c r="F36" s="8" t="s">
        <v>101</v>
      </c>
      <c r="G36" s="6" t="s">
        <v>102</v>
      </c>
      <c r="H36" s="9" t="s">
        <v>20</v>
      </c>
      <c r="I36" s="10">
        <v>59069.49</v>
      </c>
      <c r="J36" s="9" t="s">
        <v>14</v>
      </c>
    </row>
    <row r="37" spans="1:10" ht="39">
      <c r="A37" s="4">
        <v>12</v>
      </c>
      <c r="B37" s="5">
        <v>2</v>
      </c>
      <c r="C37" s="6" t="s">
        <v>103</v>
      </c>
      <c r="D37" s="6">
        <v>9302260445</v>
      </c>
      <c r="E37" s="7" t="s">
        <v>100</v>
      </c>
      <c r="F37" s="8" t="s">
        <v>101</v>
      </c>
      <c r="G37" s="6" t="s">
        <v>102</v>
      </c>
      <c r="H37" s="9" t="s">
        <v>25</v>
      </c>
      <c r="I37" s="10">
        <v>63390.9</v>
      </c>
      <c r="J37" s="9" t="s">
        <v>14</v>
      </c>
    </row>
    <row r="38" spans="1:10" ht="39">
      <c r="A38" s="4">
        <v>12</v>
      </c>
      <c r="B38" s="5">
        <v>3</v>
      </c>
      <c r="C38" s="6" t="s">
        <v>104</v>
      </c>
      <c r="D38" s="6">
        <v>9302258450</v>
      </c>
      <c r="E38" s="7" t="s">
        <v>100</v>
      </c>
      <c r="F38" s="8" t="s">
        <v>101</v>
      </c>
      <c r="G38" s="6" t="s">
        <v>105</v>
      </c>
      <c r="H38" s="9" t="s">
        <v>13</v>
      </c>
      <c r="I38" s="10">
        <v>130775.15</v>
      </c>
      <c r="J38" s="9" t="s">
        <v>14</v>
      </c>
    </row>
    <row r="39" spans="1:10" ht="39">
      <c r="A39" s="4">
        <v>12</v>
      </c>
      <c r="B39" s="5">
        <v>4</v>
      </c>
      <c r="C39" s="6" t="s">
        <v>106</v>
      </c>
      <c r="D39" s="6">
        <v>9302260443</v>
      </c>
      <c r="E39" s="7" t="s">
        <v>100</v>
      </c>
      <c r="F39" s="8" t="s">
        <v>101</v>
      </c>
      <c r="G39" s="6" t="s">
        <v>102</v>
      </c>
      <c r="H39" s="9" t="s">
        <v>20</v>
      </c>
      <c r="I39" s="10">
        <v>26713.91</v>
      </c>
      <c r="J39" s="9" t="s">
        <v>14</v>
      </c>
    </row>
    <row r="40" spans="1:10" ht="39">
      <c r="A40" s="4">
        <v>12</v>
      </c>
      <c r="B40" s="5">
        <v>5</v>
      </c>
      <c r="C40" s="6" t="s">
        <v>107</v>
      </c>
      <c r="D40" s="6">
        <v>9302260634</v>
      </c>
      <c r="E40" s="7" t="s">
        <v>100</v>
      </c>
      <c r="F40" s="8" t="s">
        <v>101</v>
      </c>
      <c r="G40" s="6" t="s">
        <v>108</v>
      </c>
      <c r="H40" s="9" t="s">
        <v>13</v>
      </c>
      <c r="I40" s="10">
        <v>114961.95</v>
      </c>
      <c r="J40" s="9" t="s">
        <v>14</v>
      </c>
    </row>
    <row r="41" spans="1:10" ht="26.25">
      <c r="A41" s="4">
        <v>13</v>
      </c>
      <c r="B41" s="5">
        <v>1</v>
      </c>
      <c r="C41" s="9" t="s">
        <v>109</v>
      </c>
      <c r="D41" s="9">
        <v>9100038031</v>
      </c>
      <c r="E41" s="7" t="s">
        <v>110</v>
      </c>
      <c r="F41" s="11">
        <v>47308095</v>
      </c>
      <c r="G41" s="9" t="s">
        <v>111</v>
      </c>
      <c r="H41" s="9" t="s">
        <v>28</v>
      </c>
      <c r="I41" s="10">
        <v>28000</v>
      </c>
      <c r="J41" s="9" t="s">
        <v>14</v>
      </c>
    </row>
    <row r="42" spans="1:10" ht="39">
      <c r="A42" s="4">
        <v>14</v>
      </c>
      <c r="B42" s="15">
        <v>1</v>
      </c>
      <c r="C42" s="9" t="s">
        <v>112</v>
      </c>
      <c r="D42" s="9">
        <v>9302260415</v>
      </c>
      <c r="E42" s="16" t="s">
        <v>113</v>
      </c>
      <c r="F42" s="17" t="s">
        <v>114</v>
      </c>
      <c r="G42" s="12" t="s">
        <v>115</v>
      </c>
      <c r="H42" s="9" t="s">
        <v>20</v>
      </c>
      <c r="I42" s="13">
        <v>0</v>
      </c>
      <c r="J42" s="9" t="s">
        <v>14</v>
      </c>
    </row>
    <row r="43" spans="1:10" ht="39">
      <c r="A43" s="4">
        <v>14</v>
      </c>
      <c r="B43" s="15">
        <v>2</v>
      </c>
      <c r="C43" s="9" t="s">
        <v>116</v>
      </c>
      <c r="D43" s="9">
        <v>9302260417</v>
      </c>
      <c r="E43" s="16" t="s">
        <v>113</v>
      </c>
      <c r="F43" s="17" t="s">
        <v>117</v>
      </c>
      <c r="G43" s="12" t="s">
        <v>115</v>
      </c>
      <c r="H43" s="9" t="s">
        <v>13</v>
      </c>
      <c r="I43" s="10">
        <v>282541.22</v>
      </c>
      <c r="J43" s="9" t="s">
        <v>14</v>
      </c>
    </row>
    <row r="44" spans="1:10" ht="39">
      <c r="A44" s="4">
        <v>14</v>
      </c>
      <c r="B44" s="15">
        <v>3</v>
      </c>
      <c r="C44" s="9" t="s">
        <v>118</v>
      </c>
      <c r="D44" s="9">
        <v>9302258415</v>
      </c>
      <c r="E44" s="16" t="s">
        <v>113</v>
      </c>
      <c r="F44" s="17" t="s">
        <v>119</v>
      </c>
      <c r="G44" s="12" t="s">
        <v>120</v>
      </c>
      <c r="H44" s="9" t="s">
        <v>20</v>
      </c>
      <c r="I44" s="10">
        <v>50461.76</v>
      </c>
      <c r="J44" s="9" t="s">
        <v>14</v>
      </c>
    </row>
    <row r="45" spans="1:10" ht="26.25">
      <c r="A45" s="4">
        <v>15</v>
      </c>
      <c r="B45" s="15">
        <v>1</v>
      </c>
      <c r="C45" s="9" t="s">
        <v>121</v>
      </c>
      <c r="D45" s="9">
        <v>9302257675</v>
      </c>
      <c r="E45" s="16" t="s">
        <v>122</v>
      </c>
      <c r="F45" s="9"/>
      <c r="G45" s="12" t="s">
        <v>123</v>
      </c>
      <c r="H45" s="9" t="s">
        <v>25</v>
      </c>
      <c r="I45" s="10">
        <v>69376.16</v>
      </c>
      <c r="J45" s="9" t="s">
        <v>14</v>
      </c>
    </row>
    <row r="46" spans="1:10" ht="12.75">
      <c r="A46" s="27" t="s">
        <v>124</v>
      </c>
      <c r="B46" s="27"/>
      <c r="C46" s="27"/>
      <c r="D46" s="27"/>
      <c r="E46" s="27"/>
      <c r="F46" s="27"/>
      <c r="G46" s="27"/>
      <c r="H46" s="27"/>
      <c r="I46" s="18">
        <f>SUM(I2:I45)</f>
        <v>3328315.71</v>
      </c>
      <c r="J46" s="19"/>
    </row>
  </sheetData>
  <sheetProtection selectLockedCells="1" selectUnlockedCells="1"/>
  <mergeCells count="2">
    <mergeCell ref="A1:B1"/>
    <mergeCell ref="A46:H46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85" r:id="rId1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I26" sqref="I26"/>
    </sheetView>
  </sheetViews>
  <sheetFormatPr defaultColWidth="11.57421875" defaultRowHeight="12.75"/>
  <cols>
    <col min="1" max="2" width="3.28125" style="0" customWidth="1"/>
    <col min="3" max="3" width="7.00390625" style="0" customWidth="1"/>
    <col min="4" max="5" width="10.00390625" style="0" customWidth="1"/>
    <col min="6" max="8" width="9.00390625" style="0" customWidth="1"/>
    <col min="9" max="9" width="8.00390625" style="0" customWidth="1"/>
    <col min="10" max="10" width="9.00390625" style="0" customWidth="1"/>
    <col min="11" max="11" width="8.00390625" style="0" customWidth="1"/>
    <col min="12" max="12" width="9.00390625" style="0" customWidth="1"/>
    <col min="13" max="13" width="10.00390625" style="0" customWidth="1"/>
    <col min="14" max="14" width="9.00390625" style="0" customWidth="1"/>
  </cols>
  <sheetData>
    <row r="1" ht="12.75">
      <c r="A1" s="20" t="s">
        <v>125</v>
      </c>
    </row>
    <row r="3" spans="1:14" ht="12.75" customHeight="1">
      <c r="A3" s="21"/>
      <c r="B3" s="21"/>
      <c r="C3" s="21"/>
      <c r="D3" s="28" t="s">
        <v>126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 customHeight="1">
      <c r="A4" s="29" t="s">
        <v>0</v>
      </c>
      <c r="B4" s="29"/>
      <c r="C4" s="21" t="s">
        <v>127</v>
      </c>
      <c r="D4" s="21" t="s">
        <v>128</v>
      </c>
      <c r="E4" s="21" t="s">
        <v>129</v>
      </c>
      <c r="F4" s="21" t="s">
        <v>130</v>
      </c>
      <c r="G4" s="21" t="s">
        <v>131</v>
      </c>
      <c r="H4" s="21" t="s">
        <v>132</v>
      </c>
      <c r="I4" s="21" t="s">
        <v>133</v>
      </c>
      <c r="J4" s="21" t="s">
        <v>134</v>
      </c>
      <c r="K4" s="21" t="s">
        <v>135</v>
      </c>
      <c r="L4" s="21" t="s">
        <v>136</v>
      </c>
      <c r="M4" s="21" t="s">
        <v>137</v>
      </c>
      <c r="N4" s="21" t="s">
        <v>138</v>
      </c>
    </row>
    <row r="5" spans="1:14" ht="12.75">
      <c r="A5" s="22">
        <v>1</v>
      </c>
      <c r="B5" s="23">
        <v>1</v>
      </c>
      <c r="C5" s="24">
        <v>72</v>
      </c>
      <c r="D5" s="24">
        <v>21455.01</v>
      </c>
      <c r="E5" s="24"/>
      <c r="F5" s="24">
        <v>14106.35</v>
      </c>
      <c r="G5" s="24"/>
      <c r="H5" s="24">
        <v>11196.01</v>
      </c>
      <c r="I5" s="24"/>
      <c r="J5" s="24">
        <v>7498.53</v>
      </c>
      <c r="K5" s="24"/>
      <c r="L5" s="24"/>
      <c r="M5" s="24">
        <v>29020.55</v>
      </c>
      <c r="N5" s="24"/>
    </row>
    <row r="6" spans="1:14" ht="12.75">
      <c r="A6" s="22">
        <v>1</v>
      </c>
      <c r="B6" s="23">
        <v>2</v>
      </c>
      <c r="C6" s="24">
        <v>72</v>
      </c>
      <c r="D6" s="24">
        <v>17725.5</v>
      </c>
      <c r="E6" s="24"/>
      <c r="F6" s="24">
        <v>14883.13</v>
      </c>
      <c r="G6" s="24"/>
      <c r="H6" s="24">
        <v>11807.07</v>
      </c>
      <c r="I6" s="24"/>
      <c r="J6" s="24">
        <v>7902.45</v>
      </c>
      <c r="K6" s="24"/>
      <c r="L6" s="24"/>
      <c r="M6" s="24">
        <v>30615.54</v>
      </c>
      <c r="N6" s="24"/>
    </row>
    <row r="7" spans="1:14" ht="12.75">
      <c r="A7" s="22">
        <v>1</v>
      </c>
      <c r="B7" s="23">
        <v>3</v>
      </c>
      <c r="C7" s="24">
        <v>346</v>
      </c>
      <c r="D7" s="24">
        <v>83953.1</v>
      </c>
      <c r="E7" s="24"/>
      <c r="F7" s="24">
        <v>64796.76</v>
      </c>
      <c r="G7" s="24"/>
      <c r="H7" s="24">
        <v>56482.89</v>
      </c>
      <c r="I7" s="24"/>
      <c r="J7" s="24">
        <v>37765.97</v>
      </c>
      <c r="K7" s="24"/>
      <c r="L7" s="24"/>
      <c r="M7" s="24">
        <v>146339.11</v>
      </c>
      <c r="N7" s="24"/>
    </row>
    <row r="8" spans="1:14" ht="12.75">
      <c r="A8" s="22">
        <v>1</v>
      </c>
      <c r="B8" s="23">
        <v>4</v>
      </c>
      <c r="C8" s="24"/>
      <c r="D8" s="24">
        <v>10722.32</v>
      </c>
      <c r="E8" s="24"/>
      <c r="F8" s="24">
        <v>7643.53</v>
      </c>
      <c r="G8" s="24"/>
      <c r="H8" s="24">
        <v>6079.61</v>
      </c>
      <c r="I8" s="24"/>
      <c r="J8" s="24">
        <v>4059.98</v>
      </c>
      <c r="K8" s="24"/>
      <c r="L8" s="24"/>
      <c r="M8" s="24">
        <v>15742.77</v>
      </c>
      <c r="N8" s="24"/>
    </row>
    <row r="9" spans="1:14" ht="12.75">
      <c r="A9" s="22">
        <v>1</v>
      </c>
      <c r="B9" s="23">
        <v>5</v>
      </c>
      <c r="C9" s="24">
        <v>377</v>
      </c>
      <c r="D9" s="24">
        <v>101276.74</v>
      </c>
      <c r="E9" s="24"/>
      <c r="F9" s="24">
        <v>76259.2</v>
      </c>
      <c r="G9" s="24"/>
      <c r="H9" s="24">
        <v>60537.15</v>
      </c>
      <c r="I9" s="24"/>
      <c r="J9" s="24">
        <v>40485.84</v>
      </c>
      <c r="K9" s="24"/>
      <c r="L9" s="24"/>
      <c r="M9" s="24">
        <v>156847.66</v>
      </c>
      <c r="N9" s="24"/>
    </row>
    <row r="10" spans="1:14" ht="12.75">
      <c r="A10" s="22">
        <v>1</v>
      </c>
      <c r="B10" s="23">
        <v>6</v>
      </c>
      <c r="C10" s="24">
        <v>319</v>
      </c>
      <c r="D10" s="24">
        <v>63489.68</v>
      </c>
      <c r="E10" s="24"/>
      <c r="F10" s="24">
        <v>63489.68</v>
      </c>
      <c r="G10" s="24"/>
      <c r="H10" s="24">
        <v>50397.48</v>
      </c>
      <c r="I10" s="24"/>
      <c r="J10" s="24">
        <v>33705.46</v>
      </c>
      <c r="K10" s="24"/>
      <c r="L10" s="24"/>
      <c r="M10" s="24">
        <v>130579.19</v>
      </c>
      <c r="N10" s="24"/>
    </row>
    <row r="11" spans="1:14" ht="12.75">
      <c r="A11" s="22">
        <v>1</v>
      </c>
      <c r="B11" s="23">
        <v>7</v>
      </c>
      <c r="C11" s="24"/>
      <c r="D11" s="24"/>
      <c r="E11" s="24"/>
      <c r="F11" s="24">
        <v>0</v>
      </c>
      <c r="G11" s="24"/>
      <c r="H11" s="24">
        <v>0</v>
      </c>
      <c r="I11" s="24"/>
      <c r="J11" s="24">
        <v>0</v>
      </c>
      <c r="K11" s="24"/>
      <c r="L11" s="24"/>
      <c r="M11" s="24">
        <v>0</v>
      </c>
      <c r="N11" s="24"/>
    </row>
    <row r="12" spans="1:14" ht="12.75">
      <c r="A12" s="22">
        <v>1</v>
      </c>
      <c r="B12" s="23">
        <v>8</v>
      </c>
      <c r="C12" s="24"/>
      <c r="D12" s="24">
        <v>6058.89</v>
      </c>
      <c r="E12" s="24"/>
      <c r="F12" s="24">
        <v>6058.89</v>
      </c>
      <c r="G12" s="24"/>
      <c r="H12" s="24">
        <v>4826.4</v>
      </c>
      <c r="I12" s="24"/>
      <c r="J12" s="24">
        <v>3221.05</v>
      </c>
      <c r="K12" s="24"/>
      <c r="L12" s="24"/>
      <c r="M12" s="24">
        <v>12480.28</v>
      </c>
      <c r="N12" s="24"/>
    </row>
    <row r="13" spans="1:14" ht="12.75">
      <c r="A13" s="22">
        <v>1</v>
      </c>
      <c r="B13" s="23">
        <v>9</v>
      </c>
      <c r="C13" s="24"/>
      <c r="D13" s="24"/>
      <c r="E13" s="24">
        <v>22886.82</v>
      </c>
      <c r="F13" s="24">
        <v>18752.89</v>
      </c>
      <c r="G13" s="24"/>
      <c r="H13" s="24">
        <v>8008.83</v>
      </c>
      <c r="I13" s="24"/>
      <c r="J13" s="24"/>
      <c r="K13" s="24"/>
      <c r="L13" s="24">
        <v>11728.33</v>
      </c>
      <c r="M13" s="24"/>
      <c r="N13" s="24">
        <f>18587.12+5356.49</f>
        <v>23943.61</v>
      </c>
    </row>
    <row r="14" spans="1:14" ht="12.75">
      <c r="A14" s="22">
        <v>1</v>
      </c>
      <c r="B14" s="23">
        <v>10</v>
      </c>
      <c r="C14" s="24"/>
      <c r="D14" s="24"/>
      <c r="E14" s="24">
        <v>9904.84</v>
      </c>
      <c r="F14" s="24">
        <v>10806.22</v>
      </c>
      <c r="G14" s="24"/>
      <c r="H14" s="24">
        <v>4237.53</v>
      </c>
      <c r="I14" s="24"/>
      <c r="J14" s="24"/>
      <c r="K14" s="24"/>
      <c r="L14" s="24">
        <v>6206.07</v>
      </c>
      <c r="M14" s="24"/>
      <c r="N14" s="24">
        <f>2828.47+9832.32</f>
        <v>12660.789999999999</v>
      </c>
    </row>
    <row r="15" spans="1:14" ht="12.75">
      <c r="A15" s="22">
        <v>1</v>
      </c>
      <c r="B15" s="23">
        <v>11</v>
      </c>
      <c r="C15" s="24"/>
      <c r="D15" s="24"/>
      <c r="E15" s="24">
        <v>29921.74</v>
      </c>
      <c r="F15" s="24">
        <v>23487.74</v>
      </c>
      <c r="G15" s="24"/>
      <c r="H15" s="24">
        <v>10049.89</v>
      </c>
      <c r="I15" s="24"/>
      <c r="J15" s="24"/>
      <c r="K15" s="24"/>
      <c r="L15" s="24">
        <v>13531.09</v>
      </c>
      <c r="M15" s="24"/>
      <c r="N15" s="24">
        <f>24409.84+7003.84</f>
        <v>31413.68</v>
      </c>
    </row>
    <row r="16" spans="1:14" ht="12.75">
      <c r="A16" s="22">
        <v>1</v>
      </c>
      <c r="B16" s="23">
        <v>12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22">
        <v>2</v>
      </c>
      <c r="B17" s="23">
        <v>1</v>
      </c>
      <c r="C17" s="24"/>
      <c r="D17" s="24"/>
      <c r="E17" s="24">
        <v>0</v>
      </c>
      <c r="F17" s="24"/>
      <c r="G17" s="24"/>
      <c r="H17" s="24">
        <v>0</v>
      </c>
      <c r="I17" s="24"/>
      <c r="J17" s="24">
        <v>0</v>
      </c>
      <c r="K17" s="24"/>
      <c r="L17" s="24">
        <v>0</v>
      </c>
      <c r="M17" s="24"/>
      <c r="N17" s="24"/>
    </row>
    <row r="18" spans="1:14" ht="12.75">
      <c r="A18" s="22">
        <v>3</v>
      </c>
      <c r="B18" s="23">
        <v>1</v>
      </c>
      <c r="C18" s="24"/>
      <c r="D18" s="24">
        <v>0</v>
      </c>
      <c r="E18" s="24"/>
      <c r="F18" s="24">
        <v>0</v>
      </c>
      <c r="G18" s="24"/>
      <c r="H18" s="24"/>
      <c r="I18" s="24"/>
      <c r="J18" s="24">
        <v>0</v>
      </c>
      <c r="K18" s="24"/>
      <c r="L18" s="24"/>
      <c r="M18" s="24">
        <v>0</v>
      </c>
      <c r="N18" s="24"/>
    </row>
    <row r="19" spans="1:14" ht="12.75">
      <c r="A19" s="22">
        <v>3</v>
      </c>
      <c r="B19" s="23">
        <v>2</v>
      </c>
      <c r="C19" s="24"/>
      <c r="D19" s="24">
        <v>6164.04</v>
      </c>
      <c r="E19" s="24"/>
      <c r="F19" s="24">
        <v>4226.77</v>
      </c>
      <c r="G19" s="24"/>
      <c r="H19" s="24">
        <v>3097.56</v>
      </c>
      <c r="I19" s="24"/>
      <c r="J19" s="24">
        <v>1429.64</v>
      </c>
      <c r="K19" s="24"/>
      <c r="L19" s="24"/>
      <c r="M19" s="24">
        <v>9582.75</v>
      </c>
      <c r="N19" s="24"/>
    </row>
    <row r="20" spans="1:14" ht="12.75">
      <c r="A20" s="22">
        <v>3</v>
      </c>
      <c r="B20" s="23">
        <v>3</v>
      </c>
      <c r="C20" s="24"/>
      <c r="D20" s="24">
        <v>31.08</v>
      </c>
      <c r="E20" s="24"/>
      <c r="F20" s="24">
        <v>10.36</v>
      </c>
      <c r="G20" s="24"/>
      <c r="H20" s="24">
        <v>10.36</v>
      </c>
      <c r="I20" s="24"/>
      <c r="J20" s="24">
        <v>10.36</v>
      </c>
      <c r="K20" s="24"/>
      <c r="L20" s="24"/>
      <c r="M20" s="24">
        <v>31.08</v>
      </c>
      <c r="N20" s="24"/>
    </row>
    <row r="21" spans="1:14" ht="12.75">
      <c r="A21" s="22">
        <v>4</v>
      </c>
      <c r="B21" s="23">
        <v>1</v>
      </c>
      <c r="C21" s="24"/>
      <c r="D21" s="24"/>
      <c r="E21" s="24">
        <v>1035.91</v>
      </c>
      <c r="F21" s="24">
        <v>62.14</v>
      </c>
      <c r="G21" s="24"/>
      <c r="H21" s="24">
        <v>818.21</v>
      </c>
      <c r="I21" s="24"/>
      <c r="J21" s="24">
        <v>828.57</v>
      </c>
      <c r="K21" s="24"/>
      <c r="L21" s="24"/>
      <c r="M21" s="24">
        <v>828.57</v>
      </c>
      <c r="N21" s="24"/>
    </row>
    <row r="22" spans="1:14" ht="12.75">
      <c r="A22" s="22">
        <v>5</v>
      </c>
      <c r="B22" s="23">
        <v>1</v>
      </c>
      <c r="C22" s="24"/>
      <c r="D22" s="24"/>
      <c r="E22" s="24">
        <v>10.36</v>
      </c>
      <c r="F22" s="24"/>
      <c r="G22" s="24"/>
      <c r="H22" s="24">
        <v>0</v>
      </c>
      <c r="I22" s="24"/>
      <c r="J22" s="24">
        <v>10.36</v>
      </c>
      <c r="K22" s="24"/>
      <c r="L22" s="24">
        <v>10.36</v>
      </c>
      <c r="M22" s="24"/>
      <c r="N22" s="24"/>
    </row>
    <row r="23" spans="1:14" ht="12.75">
      <c r="A23" s="22">
        <v>5</v>
      </c>
      <c r="B23" s="23">
        <v>2</v>
      </c>
      <c r="C23" s="24"/>
      <c r="D23" s="24"/>
      <c r="E23" s="24">
        <v>5364.36</v>
      </c>
      <c r="F23" s="24"/>
      <c r="G23" s="24"/>
      <c r="H23" s="24">
        <v>1729.44</v>
      </c>
      <c r="I23" s="24"/>
      <c r="J23" s="24">
        <v>1159.86</v>
      </c>
      <c r="K23" s="24"/>
      <c r="L23" s="24">
        <v>2216.16</v>
      </c>
      <c r="M23" s="24"/>
      <c r="N23" s="24"/>
    </row>
    <row r="24" spans="1:14" ht="12.75">
      <c r="A24" s="22">
        <v>6</v>
      </c>
      <c r="B24" s="23">
        <v>1</v>
      </c>
      <c r="C24" s="24"/>
      <c r="D24" s="24">
        <v>41.44</v>
      </c>
      <c r="E24" s="24"/>
      <c r="F24" s="24">
        <v>10.36</v>
      </c>
      <c r="G24" s="24"/>
      <c r="H24" s="24">
        <v>20.72</v>
      </c>
      <c r="I24" s="24"/>
      <c r="J24" s="24">
        <v>20.72</v>
      </c>
      <c r="K24" s="24"/>
      <c r="L24" s="24"/>
      <c r="M24" s="24">
        <v>51.8</v>
      </c>
      <c r="N24" s="24"/>
    </row>
    <row r="25" spans="1:14" ht="12.75">
      <c r="A25" s="22">
        <v>6</v>
      </c>
      <c r="B25" s="23">
        <v>2</v>
      </c>
      <c r="C25" s="24"/>
      <c r="D25" s="24">
        <v>5646.05</v>
      </c>
      <c r="E25" s="24"/>
      <c r="F25" s="24">
        <v>2838.57</v>
      </c>
      <c r="G25" s="24"/>
      <c r="H25" s="24">
        <v>3273.68</v>
      </c>
      <c r="I25" s="24"/>
      <c r="J25" s="24">
        <v>2071.95</v>
      </c>
      <c r="K25" s="24"/>
      <c r="L25" s="24"/>
      <c r="M25" s="24">
        <v>7718</v>
      </c>
      <c r="N25" s="24"/>
    </row>
    <row r="26" spans="1:14" ht="12.75">
      <c r="A26" s="22">
        <v>7</v>
      </c>
      <c r="B26" s="23">
        <v>1</v>
      </c>
      <c r="C26" s="24"/>
      <c r="D26" s="24">
        <v>546.93</v>
      </c>
      <c r="E26" s="24">
        <v>3077.84</v>
      </c>
      <c r="F26" s="24"/>
      <c r="G26" s="24"/>
      <c r="H26" s="24">
        <v>922.28</v>
      </c>
      <c r="I26" s="24"/>
      <c r="J26" s="24">
        <v>418.24</v>
      </c>
      <c r="K26" s="24"/>
      <c r="L26" s="24"/>
      <c r="M26" s="24">
        <v>2831.18</v>
      </c>
      <c r="N26" s="24"/>
    </row>
    <row r="27" spans="1:14" ht="12.75">
      <c r="A27" s="22">
        <v>8</v>
      </c>
      <c r="B27" s="23">
        <v>1</v>
      </c>
      <c r="C27" s="24"/>
      <c r="D27" s="24">
        <v>3366.91</v>
      </c>
      <c r="E27" s="24"/>
      <c r="F27" s="24">
        <v>1274.25</v>
      </c>
      <c r="G27" s="24"/>
      <c r="H27" s="24">
        <v>1719.72</v>
      </c>
      <c r="I27" s="24"/>
      <c r="J27" s="24">
        <v>1087.77</v>
      </c>
      <c r="K27" s="24"/>
      <c r="L27" s="24"/>
      <c r="M27" s="24">
        <v>4061.02</v>
      </c>
      <c r="N27" s="24"/>
    </row>
    <row r="28" spans="1:14" ht="12.75">
      <c r="A28" s="22">
        <v>9</v>
      </c>
      <c r="B28" s="23">
        <v>1</v>
      </c>
      <c r="C28" s="24"/>
      <c r="D28" s="24"/>
      <c r="E28" s="24">
        <v>5934.61</v>
      </c>
      <c r="F28" s="24"/>
      <c r="G28" s="24"/>
      <c r="H28" s="24">
        <v>1926.42</v>
      </c>
      <c r="I28" s="24"/>
      <c r="J28" s="24">
        <v>1284.28</v>
      </c>
      <c r="K28" s="24"/>
      <c r="L28" s="24"/>
      <c r="M28" s="24">
        <v>3107.12</v>
      </c>
      <c r="N28" s="24"/>
    </row>
    <row r="29" spans="1:14" ht="12.75">
      <c r="A29" s="22">
        <v>10</v>
      </c>
      <c r="B29" s="23">
        <v>1</v>
      </c>
      <c r="C29" s="24"/>
      <c r="D29" s="24">
        <v>537.37</v>
      </c>
      <c r="E29" s="24"/>
      <c r="F29" s="24">
        <v>838.3</v>
      </c>
      <c r="G29" s="24"/>
      <c r="H29" s="24">
        <v>505.13</v>
      </c>
      <c r="I29" s="24"/>
      <c r="J29" s="24">
        <v>322.42</v>
      </c>
      <c r="K29" s="24"/>
      <c r="L29" s="24"/>
      <c r="M29" s="24">
        <v>1182.21</v>
      </c>
      <c r="N29" s="24"/>
    </row>
    <row r="30" spans="1:14" ht="12.75">
      <c r="A30" s="22">
        <v>10</v>
      </c>
      <c r="B30" s="23">
        <v>2</v>
      </c>
      <c r="C30" s="24">
        <v>126</v>
      </c>
      <c r="D30" s="24">
        <v>40879.5</v>
      </c>
      <c r="E30" s="24"/>
      <c r="F30" s="24">
        <v>21662.2</v>
      </c>
      <c r="G30" s="24"/>
      <c r="H30" s="24">
        <v>18067.37</v>
      </c>
      <c r="I30" s="24"/>
      <c r="J30" s="24">
        <v>8329.22</v>
      </c>
      <c r="K30" s="24"/>
      <c r="L30" s="24"/>
      <c r="M30" s="24">
        <v>55870.04</v>
      </c>
      <c r="N30" s="24"/>
    </row>
    <row r="31" spans="1:14" ht="12.75">
      <c r="A31" s="22">
        <v>10</v>
      </c>
      <c r="B31" s="23">
        <v>3</v>
      </c>
      <c r="C31" s="24"/>
      <c r="D31" s="24">
        <v>1305.75</v>
      </c>
      <c r="E31" s="24">
        <v>5575.33</v>
      </c>
      <c r="F31" s="24"/>
      <c r="G31" s="24"/>
      <c r="H31" s="24">
        <v>2456.05</v>
      </c>
      <c r="I31" s="24"/>
      <c r="J31" s="24">
        <v>1554.46</v>
      </c>
      <c r="K31" s="24"/>
      <c r="L31" s="24"/>
      <c r="M31" s="24">
        <v>5782.59</v>
      </c>
      <c r="N31" s="24"/>
    </row>
    <row r="32" spans="1:14" ht="12.75">
      <c r="A32" s="22">
        <v>10</v>
      </c>
      <c r="B32" s="23">
        <v>4</v>
      </c>
      <c r="C32" s="24">
        <v>87</v>
      </c>
      <c r="D32" s="24"/>
      <c r="E32" s="24">
        <v>44647.91</v>
      </c>
      <c r="F32" s="24">
        <v>269.34</v>
      </c>
      <c r="G32" s="24"/>
      <c r="H32" s="24">
        <v>12399.89</v>
      </c>
      <c r="I32" s="24"/>
      <c r="J32" s="24">
        <v>5718.25</v>
      </c>
      <c r="K32" s="24"/>
      <c r="L32" s="24"/>
      <c r="M32" s="24">
        <v>38349.55</v>
      </c>
      <c r="N32" s="24"/>
    </row>
    <row r="33" spans="1:14" ht="12.75">
      <c r="A33" s="22">
        <v>10</v>
      </c>
      <c r="B33" s="23">
        <v>5</v>
      </c>
      <c r="C33" s="24">
        <v>257</v>
      </c>
      <c r="D33" s="24"/>
      <c r="E33" s="24">
        <v>134265.58</v>
      </c>
      <c r="F33" s="24"/>
      <c r="G33" s="24">
        <v>3324.28</v>
      </c>
      <c r="H33" s="24">
        <v>30063.48</v>
      </c>
      <c r="I33" s="24"/>
      <c r="J33" s="24">
        <v>16994.2</v>
      </c>
      <c r="K33" s="24"/>
      <c r="L33" s="24"/>
      <c r="M33" s="24">
        <v>113978.17</v>
      </c>
      <c r="N33" s="24"/>
    </row>
    <row r="34" spans="1:14" ht="12.75">
      <c r="A34" s="22">
        <v>10</v>
      </c>
      <c r="B34" s="23">
        <v>6</v>
      </c>
      <c r="C34" s="24"/>
      <c r="D34" s="24"/>
      <c r="E34" s="24">
        <v>507.5</v>
      </c>
      <c r="F34" s="24"/>
      <c r="G34" s="24"/>
      <c r="H34" s="24">
        <v>517.85</v>
      </c>
      <c r="I34" s="24"/>
      <c r="J34" s="24">
        <v>528.21</v>
      </c>
      <c r="K34" s="24"/>
      <c r="L34" s="24"/>
      <c r="M34" s="24">
        <v>393.57</v>
      </c>
      <c r="N34" s="24"/>
    </row>
    <row r="35" spans="1:14" ht="12.75">
      <c r="A35" s="22">
        <v>10</v>
      </c>
      <c r="B35" s="23">
        <v>7</v>
      </c>
      <c r="C35" s="24"/>
      <c r="D35" s="24"/>
      <c r="E35" s="24">
        <v>1180.57</v>
      </c>
      <c r="F35" s="24"/>
      <c r="G35" s="24"/>
      <c r="H35" s="24">
        <v>1180.57</v>
      </c>
      <c r="I35" s="24"/>
      <c r="J35" s="24">
        <v>1211.64</v>
      </c>
      <c r="K35" s="24"/>
      <c r="L35" s="24">
        <v>797.4</v>
      </c>
      <c r="M35" s="24"/>
      <c r="N35" s="24"/>
    </row>
    <row r="36" spans="1:14" ht="12.75">
      <c r="A36" s="22">
        <v>10</v>
      </c>
      <c r="B36" s="23">
        <v>8</v>
      </c>
      <c r="C36" s="24"/>
      <c r="D36" s="24"/>
      <c r="E36" s="24">
        <v>3107.74</v>
      </c>
      <c r="F36" s="24">
        <v>580.11</v>
      </c>
      <c r="G36" s="24"/>
      <c r="H36" s="24">
        <v>1377.77</v>
      </c>
      <c r="I36" s="24"/>
      <c r="J36" s="24">
        <v>870.17</v>
      </c>
      <c r="K36" s="24"/>
      <c r="L36" s="24"/>
      <c r="M36" s="24">
        <v>3242.41</v>
      </c>
      <c r="N36" s="24"/>
    </row>
    <row r="37" spans="1:14" ht="12.75">
      <c r="A37" s="22">
        <v>10</v>
      </c>
      <c r="B37" s="23">
        <v>9</v>
      </c>
      <c r="C37" s="24"/>
      <c r="D37" s="24">
        <v>766.87</v>
      </c>
      <c r="E37" s="24">
        <v>1937.89</v>
      </c>
      <c r="F37" s="24"/>
      <c r="G37" s="24"/>
      <c r="H37" s="24">
        <v>963.77</v>
      </c>
      <c r="I37" s="24"/>
      <c r="J37" s="24">
        <v>611.42</v>
      </c>
      <c r="K37" s="24"/>
      <c r="L37" s="24"/>
      <c r="M37" s="24">
        <v>2279.88</v>
      </c>
      <c r="N37" s="24"/>
    </row>
    <row r="38" spans="1:14" ht="12.75">
      <c r="A38" s="22">
        <v>10</v>
      </c>
      <c r="B38" s="23">
        <v>10</v>
      </c>
      <c r="C38" s="24">
        <v>61</v>
      </c>
      <c r="D38" s="24"/>
      <c r="E38" s="24">
        <v>32988.03</v>
      </c>
      <c r="F38" s="24"/>
      <c r="G38" s="24">
        <v>622.01</v>
      </c>
      <c r="H38" s="24">
        <v>6949.36</v>
      </c>
      <c r="I38" s="24"/>
      <c r="J38" s="24">
        <v>3238.75</v>
      </c>
      <c r="K38" s="24"/>
      <c r="L38" s="24"/>
      <c r="M38" s="24">
        <v>27743.83</v>
      </c>
      <c r="N38" s="24"/>
    </row>
    <row r="39" spans="1:14" ht="12.75">
      <c r="A39" s="22">
        <v>11</v>
      </c>
      <c r="B39" s="23">
        <v>1</v>
      </c>
      <c r="C39" s="24"/>
      <c r="D39" s="24">
        <v>3067.11</v>
      </c>
      <c r="E39" s="24">
        <v>3910.79</v>
      </c>
      <c r="F39" s="24">
        <v>3442.51</v>
      </c>
      <c r="G39" s="24">
        <v>1125.71</v>
      </c>
      <c r="H39" s="24">
        <v>449.92</v>
      </c>
      <c r="I39" s="24">
        <v>278.06</v>
      </c>
      <c r="J39" s="24">
        <v>213.91</v>
      </c>
      <c r="K39" s="24">
        <v>181.93</v>
      </c>
      <c r="L39" s="24">
        <v>1626.77</v>
      </c>
      <c r="M39" s="24">
        <v>2238.92</v>
      </c>
      <c r="N39" s="24">
        <v>5121.17</v>
      </c>
    </row>
    <row r="40" spans="1:14" ht="12.75">
      <c r="A40" s="22">
        <v>11</v>
      </c>
      <c r="B40" s="23">
        <v>2</v>
      </c>
      <c r="C40" s="24">
        <v>455</v>
      </c>
      <c r="D40" s="24">
        <v>63358.72</v>
      </c>
      <c r="E40" s="24">
        <v>66282.49</v>
      </c>
      <c r="F40" s="24">
        <v>50314.48</v>
      </c>
      <c r="G40" s="24">
        <v>21332.32</v>
      </c>
      <c r="H40" s="24">
        <v>15582.59</v>
      </c>
      <c r="I40" s="24">
        <v>8732.07</v>
      </c>
      <c r="J40" s="24">
        <v>11265.21</v>
      </c>
      <c r="K40" s="24">
        <v>8541.23</v>
      </c>
      <c r="L40" s="24">
        <v>47393.02</v>
      </c>
      <c r="M40" s="24">
        <v>47704.05</v>
      </c>
      <c r="N40" s="24">
        <v>82331.31</v>
      </c>
    </row>
    <row r="41" spans="1:14" ht="12.75">
      <c r="A41" s="22">
        <v>11</v>
      </c>
      <c r="B41" s="23">
        <v>3</v>
      </c>
      <c r="C41" s="25"/>
      <c r="D41" s="25"/>
      <c r="E41" s="25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.75">
      <c r="A42" s="22">
        <v>12</v>
      </c>
      <c r="B42" s="23">
        <v>1</v>
      </c>
      <c r="C42" s="24"/>
      <c r="D42" s="24">
        <v>5305.89</v>
      </c>
      <c r="E42" s="24">
        <v>21451.55</v>
      </c>
      <c r="F42" s="24"/>
      <c r="G42" s="24"/>
      <c r="H42" s="24">
        <v>7098.7</v>
      </c>
      <c r="I42" s="24"/>
      <c r="J42" s="24">
        <v>3264.37</v>
      </c>
      <c r="K42" s="24"/>
      <c r="L42" s="24"/>
      <c r="M42" s="24">
        <v>21948.98</v>
      </c>
      <c r="N42" s="24"/>
    </row>
    <row r="43" spans="1:14" ht="12.75">
      <c r="A43" s="22">
        <v>12</v>
      </c>
      <c r="B43" s="23">
        <v>2</v>
      </c>
      <c r="C43" s="24">
        <v>54</v>
      </c>
      <c r="D43" s="24">
        <v>5699.69</v>
      </c>
      <c r="E43" s="24">
        <v>23016.38</v>
      </c>
      <c r="F43" s="24"/>
      <c r="G43" s="24"/>
      <c r="H43" s="24">
        <v>7616.86</v>
      </c>
      <c r="I43" s="24"/>
      <c r="J43" s="24">
        <v>3513.08</v>
      </c>
      <c r="K43" s="24"/>
      <c r="L43" s="24"/>
      <c r="M43" s="24">
        <v>23544.89</v>
      </c>
      <c r="N43" s="24"/>
    </row>
    <row r="44" spans="1:14" ht="12.75">
      <c r="A44" s="22">
        <v>12</v>
      </c>
      <c r="B44" s="23">
        <v>3</v>
      </c>
      <c r="C44" s="24">
        <v>117</v>
      </c>
      <c r="D44" s="24">
        <v>29997.07</v>
      </c>
      <c r="E44" s="24"/>
      <c r="F44" s="24">
        <v>24377.99</v>
      </c>
      <c r="G44" s="24"/>
      <c r="H44" s="24">
        <v>16782</v>
      </c>
      <c r="I44" s="24"/>
      <c r="J44" s="24">
        <v>7735.63</v>
      </c>
      <c r="K44" s="24"/>
      <c r="L44" s="24"/>
      <c r="M44" s="24">
        <v>51882.46</v>
      </c>
      <c r="N44" s="24"/>
    </row>
    <row r="45" spans="1:14" ht="12.75">
      <c r="A45" s="22">
        <v>12</v>
      </c>
      <c r="B45" s="23">
        <v>4</v>
      </c>
      <c r="C45" s="24"/>
      <c r="D45" s="24">
        <v>2466.56</v>
      </c>
      <c r="E45" s="24">
        <v>10016.37</v>
      </c>
      <c r="F45" s="24"/>
      <c r="G45" s="24"/>
      <c r="H45" s="24">
        <v>2949.15</v>
      </c>
      <c r="I45" s="24"/>
      <c r="J45" s="24">
        <v>1179.66</v>
      </c>
      <c r="K45" s="24"/>
      <c r="L45" s="24"/>
      <c r="M45" s="24">
        <v>10102.17</v>
      </c>
      <c r="N45" s="24"/>
    </row>
    <row r="46" spans="1:14" ht="12.75">
      <c r="A46" s="22">
        <v>12</v>
      </c>
      <c r="B46" s="23">
        <v>5</v>
      </c>
      <c r="C46" s="24">
        <v>100</v>
      </c>
      <c r="D46" s="24">
        <v>27898.76</v>
      </c>
      <c r="E46" s="24"/>
      <c r="F46" s="24">
        <v>21589.68</v>
      </c>
      <c r="G46" s="24"/>
      <c r="H46" s="24">
        <v>14379.31</v>
      </c>
      <c r="I46" s="24"/>
      <c r="J46" s="24">
        <v>6630.23</v>
      </c>
      <c r="K46" s="24"/>
      <c r="L46" s="24"/>
      <c r="M46" s="24">
        <v>44463.97</v>
      </c>
      <c r="N46" s="24"/>
    </row>
    <row r="47" spans="1:14" ht="12.75">
      <c r="A47" s="22">
        <v>13</v>
      </c>
      <c r="B47" s="23">
        <v>1</v>
      </c>
      <c r="C47" s="25"/>
      <c r="D47" s="25"/>
      <c r="E47" s="25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22">
        <v>14</v>
      </c>
      <c r="B48" s="23">
        <v>1</v>
      </c>
      <c r="C48" s="24"/>
      <c r="D48" s="24">
        <v>0</v>
      </c>
      <c r="E48" s="24"/>
      <c r="F48" s="24">
        <v>0</v>
      </c>
      <c r="G48" s="24"/>
      <c r="H48" s="24">
        <v>0</v>
      </c>
      <c r="I48" s="24"/>
      <c r="J48" s="24">
        <v>0</v>
      </c>
      <c r="K48" s="24"/>
      <c r="L48" s="24"/>
      <c r="M48" s="24">
        <v>0</v>
      </c>
      <c r="N48" s="24"/>
    </row>
    <row r="49" spans="1:14" ht="12.75">
      <c r="A49" s="22">
        <v>14</v>
      </c>
      <c r="B49" s="23">
        <v>2</v>
      </c>
      <c r="C49" s="24">
        <v>164</v>
      </c>
      <c r="D49" s="24"/>
      <c r="E49" s="24">
        <v>112291.49</v>
      </c>
      <c r="F49" s="24"/>
      <c r="G49" s="24"/>
      <c r="H49" s="24">
        <v>28979.12</v>
      </c>
      <c r="I49" s="24"/>
      <c r="J49" s="24">
        <v>28979.12</v>
      </c>
      <c r="K49" s="24"/>
      <c r="L49" s="24"/>
      <c r="M49" s="24">
        <v>112291.49</v>
      </c>
      <c r="N49" s="24"/>
    </row>
    <row r="50" spans="1:14" ht="12.75">
      <c r="A50" s="22">
        <v>14</v>
      </c>
      <c r="B50" s="23">
        <v>3</v>
      </c>
      <c r="C50" s="24"/>
      <c r="D50" s="24"/>
      <c r="E50" s="24">
        <v>20056.14</v>
      </c>
      <c r="F50" s="24"/>
      <c r="G50" s="24"/>
      <c r="H50" s="24">
        <v>5174.74</v>
      </c>
      <c r="I50" s="24"/>
      <c r="J50" s="24">
        <v>5174.74</v>
      </c>
      <c r="K50" s="24"/>
      <c r="L50" s="24"/>
      <c r="M50" s="24">
        <v>20056.14</v>
      </c>
      <c r="N50" s="24"/>
    </row>
    <row r="51" spans="1:14" ht="12.75">
      <c r="A51" s="22">
        <v>15</v>
      </c>
      <c r="B51" s="23">
        <v>1</v>
      </c>
      <c r="C51" s="24"/>
      <c r="D51" s="24"/>
      <c r="E51" s="24"/>
      <c r="F51" s="24"/>
      <c r="G51" s="24">
        <v>33729.56</v>
      </c>
      <c r="H51" s="24">
        <v>5906.56</v>
      </c>
      <c r="I51" s="24"/>
      <c r="J51" s="24"/>
      <c r="K51" s="24"/>
      <c r="L51" s="24">
        <v>9782.09</v>
      </c>
      <c r="M51" s="24">
        <v>15491.76</v>
      </c>
      <c r="N51" s="24">
        <v>4466.19</v>
      </c>
    </row>
    <row r="52" spans="1:14" ht="12.75">
      <c r="A52" s="22">
        <v>16</v>
      </c>
      <c r="B52" s="23">
        <v>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.75">
      <c r="A53" s="22">
        <v>16</v>
      </c>
      <c r="B53" s="23">
        <v>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</sheetData>
  <sheetProtection selectLockedCells="1" selectUnlockedCells="1"/>
  <mergeCells count="2">
    <mergeCell ref="D3:N3"/>
    <mergeCell ref="A4:B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Skalická Jitka</dc:creator>
  <cp:keywords/>
  <dc:description/>
  <cp:lastModifiedBy>Jitka Skalická</cp:lastModifiedBy>
  <cp:lastPrinted>2013-02-25T08:08:02Z</cp:lastPrinted>
  <dcterms:created xsi:type="dcterms:W3CDTF">2013-02-25T08:08:26Z</dcterms:created>
  <dcterms:modified xsi:type="dcterms:W3CDTF">2013-02-25T08:08:26Z</dcterms:modified>
  <cp:category/>
  <cp:version/>
  <cp:contentType/>
  <cp:contentStatus/>
</cp:coreProperties>
</file>