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1925" activeTab="0"/>
  </bookViews>
  <sheets>
    <sheet name="R140402_SK_do_PD" sheetId="1" r:id="rId1"/>
  </sheets>
  <definedNames>
    <definedName name="Excel_BuiltIn_Print_Area_5" localSheetId="0">#REF!</definedName>
    <definedName name="Excel_BuiltIn_Print_Area_5">#REF!</definedName>
    <definedName name="_xlnm.Print_Area" localSheetId="0">'R140402_SK_do_PD'!$A$1:$D$97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<sst xmlns="http://schemas.openxmlformats.org/spreadsheetml/2006/main" count="217" uniqueCount="141">
  <si>
    <t>Datum:</t>
  </si>
  <si>
    <t>Obj. číslo</t>
  </si>
  <si>
    <t>Popis</t>
  </si>
  <si>
    <t>množ.</t>
  </si>
  <si>
    <t>j.</t>
  </si>
  <si>
    <t>Kč/jedn.</t>
  </si>
  <si>
    <t>Kč celkem</t>
  </si>
  <si>
    <t>Rozvaděče (3x nový rack)</t>
  </si>
  <si>
    <t>Rozvaděč 22-42U</t>
  </si>
  <si>
    <t>ks</t>
  </si>
  <si>
    <t>DP-PT-350</t>
  </si>
  <si>
    <t>police ukládací 350mm,19",1U</t>
  </si>
  <si>
    <t>DP-RP-06-UTESP</t>
  </si>
  <si>
    <t>19" napájecí panel, 6x UTE, přepěťová ochrana, vypinač</t>
  </si>
  <si>
    <t>zemnění rozvaděče</t>
  </si>
  <si>
    <t>DP-MO-01</t>
  </si>
  <si>
    <t>montážní sada 1xM6</t>
  </si>
  <si>
    <t>kabeláž</t>
  </si>
  <si>
    <t>C6U-HF1-Rlx-305VT</t>
  </si>
  <si>
    <t>bal</t>
  </si>
  <si>
    <t>C6CPNLU24012M rev H</t>
  </si>
  <si>
    <t>C6CJAKU002 Rev B</t>
  </si>
  <si>
    <t>MMCANGLGD45002 Rev C</t>
  </si>
  <si>
    <t>MMCWDOUNI115</t>
  </si>
  <si>
    <t>MMCWDOUNI116</t>
  </si>
  <si>
    <t>C5CPNLU504PK2M REV B</t>
  </si>
  <si>
    <t>C6CPCU010-888BB</t>
  </si>
  <si>
    <t>C6CPCU020-888BB</t>
  </si>
  <si>
    <t>C6CPCU030-888BB</t>
  </si>
  <si>
    <t>C6CPCU050-888BB</t>
  </si>
  <si>
    <t>DP-VP-P1</t>
  </si>
  <si>
    <t>19"vyvazovací panel 1U,jednostranný plast.oka 40x50 mm</t>
  </si>
  <si>
    <t>nosné prvky</t>
  </si>
  <si>
    <t>PK 90x55 D</t>
  </si>
  <si>
    <t>kanál PK 90x55 D bílý</t>
  </si>
  <si>
    <t>m</t>
  </si>
  <si>
    <t>kryt spojovací pro PK 90x55</t>
  </si>
  <si>
    <t>KRYT ROH VNITŘ. PK 90X55D</t>
  </si>
  <si>
    <t>KRYT ROH VNĚJ. PK 90X55 D</t>
  </si>
  <si>
    <t>KRYT PRŮCHOD. PK 90X55 D</t>
  </si>
  <si>
    <t>PKS 70/60</t>
  </si>
  <si>
    <t>PŘÍČKA DĚLICÍ S AL FÓLIÍ</t>
  </si>
  <si>
    <t>PK170x70</t>
  </si>
  <si>
    <t>kanál PK 170x70 DHD</t>
  </si>
  <si>
    <t>kryt koncový pro  PK 170x70 DHD</t>
  </si>
  <si>
    <t>kryt spojovací pro  PK 170x70 DHD</t>
  </si>
  <si>
    <t>kryt ohybový pro  PK 170x70 DHD</t>
  </si>
  <si>
    <t>kryt odbočný pro  PK 170x70 DHD</t>
  </si>
  <si>
    <t>roh vnitřní pro  PK 170x70 DHD</t>
  </si>
  <si>
    <t>roh vnější pro  PK 170x70 DHD</t>
  </si>
  <si>
    <t>kryt průchodkový pro  PK 170x70 DHD</t>
  </si>
  <si>
    <t>LHD 40x20</t>
  </si>
  <si>
    <t>lišta hranatá PVC 40/20</t>
  </si>
  <si>
    <t>LHD 40x40</t>
  </si>
  <si>
    <t>lišta hranatá PVC 40/40</t>
  </si>
  <si>
    <t>LO 75</t>
  </si>
  <si>
    <t>lišta oblá LO 75 nášlapná</t>
  </si>
  <si>
    <t>LP 80x25</t>
  </si>
  <si>
    <t>lišta podlahová bílá</t>
  </si>
  <si>
    <t>kryt koncový pro LP 80x25</t>
  </si>
  <si>
    <t>trubka PVC SUPER MONOFLEX 40</t>
  </si>
  <si>
    <t>FN60-GZ</t>
  </si>
  <si>
    <t>drátěný kabelový žlab š=60,v=60,l=2500, galvanický zinek</t>
  </si>
  <si>
    <t>FK1</t>
  </si>
  <si>
    <t>konzola pro FN603, FN60, FN1403 a FN140 galvanický zinek</t>
  </si>
  <si>
    <t>FZ1</t>
  </si>
  <si>
    <t>držák svislé tyče M8,galvanický zinek</t>
  </si>
  <si>
    <t>FZ2</t>
  </si>
  <si>
    <t>závitová tyč M8, 0.5m,galvanický zinek</t>
  </si>
  <si>
    <t>FS1</t>
  </si>
  <si>
    <t>spojka velká, bez šroubu+matky,galvanický zinek</t>
  </si>
  <si>
    <t>FS2</t>
  </si>
  <si>
    <t>spojka malá,vč.šroubu+matky,galvanický zinek</t>
  </si>
  <si>
    <t>podlahové kanály</t>
  </si>
  <si>
    <t>OKA-W3006050 Kanál uložený v mazanině slepé
2400x300x60 St FS</t>
  </si>
  <si>
    <t>OKA-W3006050D4 Kanál uložený v mazanině pro přístroj. jednotku GES4 2400x300x60St FS</t>
  </si>
  <si>
    <t>OKA-G40040150FBF Odbočka doprava pro OKA-G a
OKA-W St FS</t>
  </si>
  <si>
    <t>OKA FB2 TX Sada tvarových dílů T a kříž pro OKA-G a
OKA-W Zn</t>
  </si>
  <si>
    <t>OKA G30040150ES Koncový díl kanálu pro OKA-G a
OKA-W St FS</t>
  </si>
  <si>
    <t>ZES4-2 U10T 7011 Vložka protahovací krabice pro
universální montáž PA ocelově šedá RAL 7011</t>
  </si>
  <si>
    <t>páteřní rozvody FO + tel.</t>
  </si>
  <si>
    <t>OKAKDPJ/A-DQ(ZN)H24G5N</t>
  </si>
  <si>
    <t xml:space="preserve">Kabel gelový, 50/125um, 24 vl., LSOH, CLT, se základní ochranou proti hlodavcům </t>
  </si>
  <si>
    <t>012-SM657ALT-DROP-SSW-SP</t>
  </si>
  <si>
    <t xml:space="preserve">Kabel optický samonosný DROP FTTx 3mm, 12 vláken SM 9/125, G.657A, PU slonovina (FR), d3mm, 500N, převěsy do 80m, cívka </t>
  </si>
  <si>
    <t>OV-GER-PEV</t>
  </si>
  <si>
    <t>Rozvaděč optický 19" pevný hliníkový ZCOMAX, 1U, bez optického čela, trn pro optickou kazetu, 2x pozice PG16, 240mm hloubka</t>
  </si>
  <si>
    <t>OV-GERP-24SC</t>
  </si>
  <si>
    <t>Čelo 19" optického rozvaděče, 24 x SC/E2000 simplex, nebo 24x LC duplex, pro pevné vany ZCOMAX, šedé</t>
  </si>
  <si>
    <t>OSVK-R40-TB24</t>
  </si>
  <si>
    <t>Kazeta optická univerzální R40 pro 24 vláken, s víčkem, integrovaný hřebínek</t>
  </si>
  <si>
    <t>OAD-LC-LC-D-MM-SENKO</t>
  </si>
  <si>
    <t>Optická spojka/ adaptér/ coupling LC-LC, duplex, MM, metalický spojovací člen uvnitř adaptéru, do SC díry</t>
  </si>
  <si>
    <t>OPI-50-LC-1-900ES-ZX</t>
  </si>
  <si>
    <t>Pigtail optický MM OM2 50/125, LC, 1m, snadno zdrhovatelný, 900µm, I/L 0,3dB, R/L -25dB</t>
  </si>
  <si>
    <t>OSVO-OEM-FP3M-60</t>
  </si>
  <si>
    <t>Ochrana sváru smrštitelná teplem - 3x60mm</t>
  </si>
  <si>
    <t>OPA-50-LC/LC-2D-ZX</t>
  </si>
  <si>
    <t>Patchcord optický MM OM2 50/125, LC-LC, 2m, LSOH oranžový dup. 2x 2,8mm, I/L 0,3dB, R/L -25dB</t>
  </si>
  <si>
    <t>SYKFY 100x2x0,5</t>
  </si>
  <si>
    <t>SYKFY 50x2x0,5</t>
  </si>
  <si>
    <t>SYKFY 10x2x0,5</t>
  </si>
  <si>
    <t>krabice MIS osazená 20 pr</t>
  </si>
  <si>
    <t>drobný a montážní materiál</t>
  </si>
  <si>
    <t>Celkem materiál bez DPH</t>
  </si>
  <si>
    <t>montážní práce</t>
  </si>
  <si>
    <t>montáž rozvaděčové skříně, usazení, kompletace</t>
  </si>
  <si>
    <t>montáž strukturované kabeláže certifikované</t>
  </si>
  <si>
    <t>demontáž starých rozvodů</t>
  </si>
  <si>
    <t>svár na vlákně MM</t>
  </si>
  <si>
    <t>měření FO vlákna výk.metodou vč.protokolu</t>
  </si>
  <si>
    <t>Měření strukturované kabeláže včetně protokolu certifikační 250MHz LANTEK</t>
  </si>
  <si>
    <t>montáž nosných prvků - PVC žlaby a lišty</t>
  </si>
  <si>
    <t>montáž podlahových kanálů</t>
  </si>
  <si>
    <t>protipožární utěsnění vč. mat.</t>
  </si>
  <si>
    <t>přepojení sítě na nové rozvody</t>
  </si>
  <si>
    <t>dokumentace skutečného provedení</t>
  </si>
  <si>
    <t>inženýrská činnost</t>
  </si>
  <si>
    <t>drobné práce jinde neuvedené</t>
  </si>
  <si>
    <t>D1</t>
  </si>
  <si>
    <t>doprava</t>
  </si>
  <si>
    <t>Celkem montážní práce bez DPH</t>
  </si>
  <si>
    <t>Celkem  bez DPH</t>
  </si>
  <si>
    <t>DPH 20%</t>
  </si>
  <si>
    <t>Celkem včetně DPH</t>
  </si>
  <si>
    <t>KRYT KONCOVÝ PRO PK 90X55 D</t>
  </si>
  <si>
    <t>stavební průrazy, drážky, začištění (bez malování),drážka pro podlahový kanál+zabetonování kanálu</t>
  </si>
  <si>
    <t>stavební práce</t>
  </si>
  <si>
    <t>Magistrát města Chomutova, STARÁ RADNICE</t>
  </si>
  <si>
    <t>strukturovaná kabeláž v celém objektu</t>
  </si>
  <si>
    <t>Cat6Plus 23 AWG U/UTP 4 párový LSF/OH IEC 332.1 kabel s fialovým pláštěm RAL 4005</t>
  </si>
  <si>
    <t>Cat6Plus 24-portový nestíněný patch panel 1U 110 IDC 568A/B zapojení černý s kabelovým organizérem</t>
  </si>
  <si>
    <t>Cat6Plus Snap In Jack nestíněný - beznástrojová montáž</t>
  </si>
  <si>
    <t>45 x 45 mm zásuvkový box úhlový s krytkami pro Snap-In Jack modul - pro 2 x RJ-45 Jacks - dvojzásuvka</t>
  </si>
  <si>
    <t>80mm x 80mm zásuvkový box pro modul - čelní (zaoblené rohy) - bílý</t>
  </si>
  <si>
    <t>80x80x33mm krabice pod zásuvku - bílá</t>
  </si>
  <si>
    <t>50 portový nestíněný telefonní panel 1U
4-pinové zapojení, černý</t>
  </si>
  <si>
    <t>propojovací kabel 1m, šedý, CAT6</t>
  </si>
  <si>
    <t>propojovací kabel 2m, šedý, CAT6</t>
  </si>
  <si>
    <t>propojovací kabel 3m, šedý, CAT6</t>
  </si>
  <si>
    <t>propojovací kabel 5m, šedý, CAT6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</si>
</sst>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2" borderId="0" xfId="0" applyFill="1"/>
    <xf numFmtId="0" fontId="0" fillId="0" borderId="0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4" fontId="4" fillId="0" borderId="0" xfId="2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4" fontId="4" fillId="0" borderId="0" xfId="20" applyFont="1" applyFill="1" applyBorder="1"/>
    <xf numFmtId="44" fontId="4" fillId="0" borderId="0" xfId="20" applyFont="1" applyBorder="1"/>
    <xf numFmtId="44" fontId="4" fillId="0" borderId="0" xfId="20" applyFont="1" applyFill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2" applyFont="1" applyAlignment="1">
      <alignment horizontal="left" wrapText="1"/>
      <protection/>
    </xf>
    <xf numFmtId="0" fontId="3" fillId="0" borderId="0" xfId="22" applyFont="1" applyAlignment="1">
      <alignment wrapText="1"/>
      <protection/>
    </xf>
    <xf numFmtId="0" fontId="4" fillId="0" borderId="0" xfId="22" applyFont="1" applyAlignment="1">
      <alignment wrapText="1"/>
      <protection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4" fontId="4" fillId="0" borderId="1" xfId="20" applyFont="1" applyFill="1" applyBorder="1"/>
    <xf numFmtId="44" fontId="4" fillId="0" borderId="1" xfId="2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0" xfId="20" applyFont="1" applyFill="1" applyBorder="1"/>
    <xf numFmtId="44" fontId="3" fillId="0" borderId="0" xfId="20" applyFont="1" applyBorder="1"/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4" borderId="2" xfId="0" applyFont="1" applyFill="1" applyBorder="1"/>
    <xf numFmtId="0" fontId="4" fillId="4" borderId="3" xfId="0" applyFont="1" applyFill="1" applyBorder="1"/>
    <xf numFmtId="44" fontId="4" fillId="4" borderId="3" xfId="20" applyFont="1" applyFill="1" applyBorder="1"/>
    <xf numFmtId="44" fontId="2" fillId="4" borderId="4" xfId="20" applyFont="1" applyFill="1" applyBorder="1"/>
    <xf numFmtId="44" fontId="2" fillId="0" borderId="0" xfId="2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44" fontId="3" fillId="2" borderId="0" xfId="20" applyFont="1" applyFill="1" applyBorder="1"/>
    <xf numFmtId="44" fontId="3" fillId="2" borderId="6" xfId="2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44" fontId="2" fillId="5" borderId="3" xfId="20" applyFont="1" applyFill="1" applyBorder="1"/>
    <xf numFmtId="44" fontId="2" fillId="5" borderId="4" xfId="20" applyFont="1" applyFill="1" applyBorder="1"/>
    <xf numFmtId="0" fontId="4" fillId="0" borderId="0" xfId="25" applyFont="1" applyFill="1" applyBorder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25" applyFont="1" applyFill="1">
      <alignment/>
      <protection/>
    </xf>
    <xf numFmtId="0" fontId="3" fillId="0" borderId="0" xfId="0" applyFont="1" applyFill="1"/>
    <xf numFmtId="14" fontId="0" fillId="0" borderId="1" xfId="0" applyNumberFormat="1" applyBorder="1" applyAlignment="1">
      <alignment horizontal="left"/>
    </xf>
    <xf numFmtId="0" fontId="1" fillId="2" borderId="0" xfId="0" applyFont="1" applyFill="1" applyBorder="1" applyAlignment="1">
      <alignment wrapText="1"/>
    </xf>
    <xf numFmtId="44" fontId="4" fillId="0" borderId="7" xfId="20" applyFont="1" applyFill="1" applyBorder="1"/>
    <xf numFmtId="44" fontId="4" fillId="0" borderId="7" xfId="20" applyFont="1" applyBorder="1"/>
    <xf numFmtId="0" fontId="2" fillId="3" borderId="7" xfId="0" applyFont="1" applyFill="1" applyBorder="1"/>
    <xf numFmtId="44" fontId="4" fillId="0" borderId="7" xfId="24" applyFont="1" applyFill="1" applyBorder="1"/>
    <xf numFmtId="0" fontId="1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10 10" xfId="21"/>
    <cellStyle name="normální_strukturka" xfId="22"/>
    <cellStyle name="normální 2" xfId="23"/>
    <cellStyle name="měny 3" xfId="24"/>
    <cellStyle name="normální_UE_Dozorna_04071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14"/>
  <sheetViews>
    <sheetView tabSelected="1" view="pageBreakPreview" zoomScale="120" zoomScaleSheetLayoutView="120" workbookViewId="0" topLeftCell="A12">
      <selection activeCell="B23" sqref="B23"/>
    </sheetView>
  </sheetViews>
  <sheetFormatPr defaultColWidth="9.140625" defaultRowHeight="12.75"/>
  <cols>
    <col min="1" max="1" width="15.421875" style="0" customWidth="1"/>
    <col min="2" max="2" width="43.28125" style="0" customWidth="1"/>
    <col min="3" max="3" width="6.57421875" style="0" bestFit="1" customWidth="1"/>
    <col min="4" max="4" width="3.28125" style="0" bestFit="1" customWidth="1"/>
    <col min="5" max="5" width="12.140625" style="0" bestFit="1" customWidth="1"/>
    <col min="6" max="6" width="19.8515625" style="0" bestFit="1" customWidth="1"/>
    <col min="7" max="7" width="5.421875" style="18" customWidth="1"/>
    <col min="9" max="21" width="9.140625" style="18" customWidth="1"/>
  </cols>
  <sheetData>
    <row r="1" spans="1:7" ht="21" customHeight="1">
      <c r="A1" s="64"/>
      <c r="B1" s="69" t="s">
        <v>128</v>
      </c>
      <c r="C1" s="70"/>
      <c r="D1" s="70"/>
      <c r="E1" s="70"/>
      <c r="F1" s="70"/>
      <c r="G1" s="2"/>
    </row>
    <row r="2" spans="1:7" ht="13.5" customHeight="1">
      <c r="A2" s="64"/>
      <c r="B2" s="69" t="s">
        <v>129</v>
      </c>
      <c r="C2" s="70"/>
      <c r="D2" s="70"/>
      <c r="E2" s="70"/>
      <c r="F2" s="70"/>
      <c r="G2" s="2"/>
    </row>
    <row r="3" spans="1:7" ht="12.75">
      <c r="A3" s="1" t="s">
        <v>0</v>
      </c>
      <c r="B3" s="63">
        <v>41744</v>
      </c>
      <c r="C3" s="1"/>
      <c r="D3" s="1"/>
      <c r="E3" s="1"/>
      <c r="F3" s="1"/>
      <c r="G3" s="2"/>
    </row>
    <row r="4" spans="1:7" ht="12.75">
      <c r="A4" s="4"/>
      <c r="B4" s="4"/>
      <c r="C4" s="4"/>
      <c r="D4" s="4"/>
      <c r="E4" s="4"/>
      <c r="F4" s="4"/>
      <c r="G4" s="2"/>
    </row>
    <row r="5" spans="1:7" ht="12.7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7"/>
    </row>
    <row r="6" spans="1:7" ht="12.75">
      <c r="A6" s="8"/>
      <c r="B6" s="9" t="s">
        <v>7</v>
      </c>
      <c r="C6" s="8"/>
      <c r="D6" s="8"/>
      <c r="E6" s="8"/>
      <c r="F6" s="8"/>
      <c r="G6" s="7"/>
    </row>
    <row r="7" spans="1:7" ht="12.75">
      <c r="A7" s="11"/>
      <c r="B7" s="12" t="s">
        <v>8</v>
      </c>
      <c r="C7" s="13">
        <v>3</v>
      </c>
      <c r="D7" s="14" t="s">
        <v>9</v>
      </c>
      <c r="E7" s="65"/>
      <c r="F7" s="66"/>
      <c r="G7" s="7"/>
    </row>
    <row r="8" spans="1:7" ht="12.75">
      <c r="A8" s="11" t="s">
        <v>10</v>
      </c>
      <c r="B8" s="12" t="s">
        <v>11</v>
      </c>
      <c r="C8" s="13">
        <v>3</v>
      </c>
      <c r="D8" s="14" t="s">
        <v>9</v>
      </c>
      <c r="E8" s="65"/>
      <c r="F8" s="66"/>
      <c r="G8" s="7"/>
    </row>
    <row r="9" spans="1:7" ht="12.75">
      <c r="A9" s="11" t="s">
        <v>12</v>
      </c>
      <c r="B9" s="12" t="s">
        <v>13</v>
      </c>
      <c r="C9" s="13">
        <v>3</v>
      </c>
      <c r="D9" s="14" t="s">
        <v>9</v>
      </c>
      <c r="E9" s="65"/>
      <c r="F9" s="66"/>
      <c r="G9" s="7"/>
    </row>
    <row r="10" spans="1:7" ht="12.75">
      <c r="A10" s="11"/>
      <c r="B10" s="12" t="s">
        <v>14</v>
      </c>
      <c r="C10" s="13">
        <v>3</v>
      </c>
      <c r="D10" s="14" t="s">
        <v>9</v>
      </c>
      <c r="E10" s="65"/>
      <c r="F10" s="66"/>
      <c r="G10" s="7"/>
    </row>
    <row r="11" spans="1:7" ht="12.75">
      <c r="A11" s="11" t="s">
        <v>15</v>
      </c>
      <c r="B11" s="12" t="s">
        <v>16</v>
      </c>
      <c r="C11" s="13">
        <v>500</v>
      </c>
      <c r="D11" s="14" t="s">
        <v>9</v>
      </c>
      <c r="E11" s="65"/>
      <c r="F11" s="66"/>
      <c r="G11" s="7"/>
    </row>
    <row r="12" spans="1:7" ht="12.75">
      <c r="A12" s="8"/>
      <c r="B12" s="9" t="s">
        <v>17</v>
      </c>
      <c r="C12" s="8"/>
      <c r="D12" s="8"/>
      <c r="E12" s="67"/>
      <c r="F12" s="67"/>
      <c r="G12" s="7"/>
    </row>
    <row r="13" spans="1:7" ht="22.5">
      <c r="A13" s="11" t="s">
        <v>18</v>
      </c>
      <c r="B13" s="12" t="s">
        <v>130</v>
      </c>
      <c r="C13" s="13">
        <v>68</v>
      </c>
      <c r="D13" s="14" t="s">
        <v>19</v>
      </c>
      <c r="E13" s="65"/>
      <c r="F13" s="66"/>
      <c r="G13" s="7"/>
    </row>
    <row r="14" spans="1:7" ht="22.5">
      <c r="A14" s="11" t="s">
        <v>20</v>
      </c>
      <c r="B14" s="12" t="s">
        <v>131</v>
      </c>
      <c r="C14" s="13">
        <v>14</v>
      </c>
      <c r="D14" s="14" t="s">
        <v>9</v>
      </c>
      <c r="E14" s="65"/>
      <c r="F14" s="66"/>
      <c r="G14" s="7"/>
    </row>
    <row r="15" spans="1:7" ht="12.75">
      <c r="A15" s="11" t="s">
        <v>21</v>
      </c>
      <c r="B15" s="12" t="s">
        <v>132</v>
      </c>
      <c r="C15" s="13">
        <v>296</v>
      </c>
      <c r="D15" s="14" t="s">
        <v>9</v>
      </c>
      <c r="E15" s="65"/>
      <c r="F15" s="66"/>
      <c r="G15" s="7"/>
    </row>
    <row r="16" spans="1:7" ht="22.5">
      <c r="A16" s="11" t="s">
        <v>22</v>
      </c>
      <c r="B16" s="12" t="s">
        <v>133</v>
      </c>
      <c r="C16" s="13">
        <v>148</v>
      </c>
      <c r="D16" s="14" t="s">
        <v>9</v>
      </c>
      <c r="E16" s="65"/>
      <c r="F16" s="66"/>
      <c r="G16" s="7"/>
    </row>
    <row r="17" spans="1:7" ht="22.5">
      <c r="A17" s="11" t="s">
        <v>23</v>
      </c>
      <c r="B17" s="12" t="s">
        <v>134</v>
      </c>
      <c r="C17" s="13">
        <v>148</v>
      </c>
      <c r="D17" s="14" t="s">
        <v>9</v>
      </c>
      <c r="E17" s="65"/>
      <c r="F17" s="66"/>
      <c r="G17" s="7"/>
    </row>
    <row r="18" spans="1:7" ht="12.75">
      <c r="A18" s="11" t="s">
        <v>24</v>
      </c>
      <c r="B18" s="12" t="s">
        <v>135</v>
      </c>
      <c r="C18" s="13">
        <v>148</v>
      </c>
      <c r="D18" s="14" t="s">
        <v>9</v>
      </c>
      <c r="E18" s="65"/>
      <c r="F18" s="66"/>
      <c r="G18" s="7"/>
    </row>
    <row r="19" spans="1:7" ht="22.5">
      <c r="A19" s="11" t="s">
        <v>25</v>
      </c>
      <c r="B19" s="12" t="s">
        <v>136</v>
      </c>
      <c r="C19" s="13">
        <v>10</v>
      </c>
      <c r="D19" s="14" t="s">
        <v>9</v>
      </c>
      <c r="E19" s="65"/>
      <c r="F19" s="66"/>
      <c r="G19" s="7"/>
    </row>
    <row r="20" spans="1:7" ht="12.75">
      <c r="A20" s="11" t="s">
        <v>26</v>
      </c>
      <c r="B20" s="12" t="s">
        <v>137</v>
      </c>
      <c r="C20" s="13">
        <v>100</v>
      </c>
      <c r="D20" s="14" t="s">
        <v>9</v>
      </c>
      <c r="E20" s="65"/>
      <c r="F20" s="66"/>
      <c r="G20" s="7"/>
    </row>
    <row r="21" spans="1:7" ht="12.75">
      <c r="A21" s="11" t="s">
        <v>27</v>
      </c>
      <c r="B21" s="12" t="s">
        <v>138</v>
      </c>
      <c r="C21" s="13">
        <v>100</v>
      </c>
      <c r="D21" s="14" t="s">
        <v>9</v>
      </c>
      <c r="E21" s="65"/>
      <c r="F21" s="66"/>
      <c r="G21" s="7"/>
    </row>
    <row r="22" spans="1:7" ht="12.75">
      <c r="A22" s="11" t="s">
        <v>28</v>
      </c>
      <c r="B22" s="12" t="s">
        <v>139</v>
      </c>
      <c r="C22" s="13">
        <v>100</v>
      </c>
      <c r="D22" s="14" t="s">
        <v>9</v>
      </c>
      <c r="E22" s="65"/>
      <c r="F22" s="66"/>
      <c r="G22" s="7"/>
    </row>
    <row r="23" spans="1:7" ht="12.75">
      <c r="A23" s="11" t="s">
        <v>29</v>
      </c>
      <c r="B23" s="12" t="s">
        <v>140</v>
      </c>
      <c r="C23" s="13">
        <v>100</v>
      </c>
      <c r="D23" s="14" t="s">
        <v>9</v>
      </c>
      <c r="E23" s="65"/>
      <c r="F23" s="66"/>
      <c r="G23" s="7"/>
    </row>
    <row r="24" spans="1:7" ht="12.75">
      <c r="A24" s="11" t="s">
        <v>30</v>
      </c>
      <c r="B24" s="12" t="s">
        <v>31</v>
      </c>
      <c r="C24" s="13">
        <v>23</v>
      </c>
      <c r="D24" s="14" t="s">
        <v>9</v>
      </c>
      <c r="E24" s="65"/>
      <c r="F24" s="66"/>
      <c r="G24" s="7"/>
    </row>
    <row r="25" spans="1:7" ht="12.75">
      <c r="A25" s="8"/>
      <c r="B25" s="9" t="s">
        <v>32</v>
      </c>
      <c r="C25" s="8"/>
      <c r="D25" s="8"/>
      <c r="E25" s="67"/>
      <c r="F25" s="67"/>
      <c r="G25" s="7"/>
    </row>
    <row r="26" spans="1:7" ht="12.75">
      <c r="A26" s="21" t="s">
        <v>33</v>
      </c>
      <c r="B26" s="22" t="s">
        <v>34</v>
      </c>
      <c r="C26" s="13">
        <v>420</v>
      </c>
      <c r="D26" s="14" t="s">
        <v>35</v>
      </c>
      <c r="E26" s="65"/>
      <c r="F26" s="66"/>
      <c r="G26" s="7"/>
    </row>
    <row r="27" spans="1:7" ht="12.75">
      <c r="A27" s="23">
        <v>8402</v>
      </c>
      <c r="B27" s="21" t="s">
        <v>36</v>
      </c>
      <c r="C27" s="13">
        <v>180</v>
      </c>
      <c r="D27" s="14" t="s">
        <v>9</v>
      </c>
      <c r="E27" s="65"/>
      <c r="F27" s="66"/>
      <c r="G27" s="7"/>
    </row>
    <row r="28" spans="1:21" s="3" customFormat="1" ht="12.75">
      <c r="A28" s="23">
        <v>8405</v>
      </c>
      <c r="B28" s="21" t="s">
        <v>37</v>
      </c>
      <c r="C28" s="13">
        <v>60</v>
      </c>
      <c r="D28" s="14" t="s">
        <v>9</v>
      </c>
      <c r="E28" s="65"/>
      <c r="F28" s="66"/>
      <c r="G28" s="7"/>
      <c r="H2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3" customFormat="1" ht="12.75">
      <c r="A29" s="23">
        <v>8406</v>
      </c>
      <c r="B29" s="21" t="s">
        <v>38</v>
      </c>
      <c r="C29" s="13">
        <v>40</v>
      </c>
      <c r="D29" s="14" t="s">
        <v>9</v>
      </c>
      <c r="E29" s="65"/>
      <c r="F29" s="66"/>
      <c r="G29" s="7"/>
      <c r="H2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3" customFormat="1" ht="12.75">
      <c r="A30" s="23">
        <v>8407</v>
      </c>
      <c r="B30" s="21" t="s">
        <v>39</v>
      </c>
      <c r="C30" s="13">
        <v>80</v>
      </c>
      <c r="D30" s="14" t="s">
        <v>9</v>
      </c>
      <c r="E30" s="65"/>
      <c r="F30" s="66"/>
      <c r="G30" s="7"/>
      <c r="H3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3" customFormat="1" ht="12.75">
      <c r="A31" s="23">
        <v>8401</v>
      </c>
      <c r="B31" s="21" t="s">
        <v>125</v>
      </c>
      <c r="C31" s="13">
        <v>200</v>
      </c>
      <c r="D31" s="14" t="s">
        <v>9</v>
      </c>
      <c r="E31" s="65"/>
      <c r="F31" s="66"/>
      <c r="G31" s="7"/>
      <c r="H31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3" customFormat="1" ht="12.75">
      <c r="A32" s="23" t="s">
        <v>40</v>
      </c>
      <c r="B32" s="21" t="s">
        <v>41</v>
      </c>
      <c r="C32" s="13">
        <v>300</v>
      </c>
      <c r="D32" s="14" t="s">
        <v>35</v>
      </c>
      <c r="E32" s="65"/>
      <c r="F32" s="66"/>
      <c r="G32" s="7"/>
      <c r="H32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3" customFormat="1" ht="12.75">
      <c r="A33" s="21" t="s">
        <v>42</v>
      </c>
      <c r="B33" s="22" t="s">
        <v>43</v>
      </c>
      <c r="C33" s="13">
        <v>180</v>
      </c>
      <c r="D33" s="14" t="s">
        <v>35</v>
      </c>
      <c r="E33" s="65"/>
      <c r="F33" s="66"/>
      <c r="G33" s="7"/>
      <c r="H33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3" customFormat="1" ht="12.75">
      <c r="A34" s="23">
        <v>8441</v>
      </c>
      <c r="B34" s="21" t="s">
        <v>44</v>
      </c>
      <c r="C34" s="13">
        <v>10</v>
      </c>
      <c r="D34" s="14" t="s">
        <v>9</v>
      </c>
      <c r="E34" s="65"/>
      <c r="F34" s="66"/>
      <c r="G34" s="7"/>
      <c r="H3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3" customFormat="1" ht="12.75">
      <c r="A35" s="23">
        <v>8442</v>
      </c>
      <c r="B35" s="21" t="s">
        <v>45</v>
      </c>
      <c r="C35" s="13">
        <v>100</v>
      </c>
      <c r="D35" s="14" t="s">
        <v>9</v>
      </c>
      <c r="E35" s="65"/>
      <c r="F35" s="66"/>
      <c r="G35" s="7"/>
      <c r="H3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3" customFormat="1" ht="12.75">
      <c r="A36" s="23">
        <v>8443</v>
      </c>
      <c r="B36" s="21" t="s">
        <v>46</v>
      </c>
      <c r="C36" s="13">
        <v>20</v>
      </c>
      <c r="D36" s="14" t="s">
        <v>9</v>
      </c>
      <c r="E36" s="65"/>
      <c r="F36" s="66"/>
      <c r="G36" s="7"/>
      <c r="H36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3" customFormat="1" ht="12.75">
      <c r="A37" s="23">
        <v>8444</v>
      </c>
      <c r="B37" s="21" t="s">
        <v>47</v>
      </c>
      <c r="C37" s="13">
        <v>12</v>
      </c>
      <c r="D37" s="14" t="s">
        <v>9</v>
      </c>
      <c r="E37" s="65"/>
      <c r="F37" s="66"/>
      <c r="G37" s="7"/>
      <c r="H3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3" customFormat="1" ht="12.75">
      <c r="A38" s="23">
        <v>8445</v>
      </c>
      <c r="B38" s="21" t="s">
        <v>48</v>
      </c>
      <c r="C38" s="13">
        <v>40</v>
      </c>
      <c r="D38" s="14" t="s">
        <v>9</v>
      </c>
      <c r="E38" s="65"/>
      <c r="F38" s="66"/>
      <c r="G38" s="7"/>
      <c r="H3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3" customFormat="1" ht="12.75">
      <c r="A39" s="23">
        <v>8446</v>
      </c>
      <c r="B39" s="21" t="s">
        <v>49</v>
      </c>
      <c r="C39" s="13">
        <v>30</v>
      </c>
      <c r="D39" s="14" t="s">
        <v>9</v>
      </c>
      <c r="E39" s="65"/>
      <c r="F39" s="66"/>
      <c r="G39" s="7"/>
      <c r="H3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3" customFormat="1" ht="12.75">
      <c r="A40" s="23">
        <v>8447</v>
      </c>
      <c r="B40" s="21" t="s">
        <v>50</v>
      </c>
      <c r="C40" s="13">
        <v>40</v>
      </c>
      <c r="D40" s="14" t="s">
        <v>9</v>
      </c>
      <c r="E40" s="65"/>
      <c r="F40" s="66"/>
      <c r="G40" s="7"/>
      <c r="H4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3" customFormat="1" ht="12.75">
      <c r="A41" s="21" t="s">
        <v>51</v>
      </c>
      <c r="B41" s="21" t="s">
        <v>52</v>
      </c>
      <c r="C41" s="13">
        <v>400</v>
      </c>
      <c r="D41" s="14" t="s">
        <v>35</v>
      </c>
      <c r="E41" s="65"/>
      <c r="F41" s="66"/>
      <c r="G41" s="7"/>
      <c r="H4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3" customFormat="1" ht="12.75">
      <c r="A42" s="21" t="s">
        <v>53</v>
      </c>
      <c r="B42" s="21" t="s">
        <v>54</v>
      </c>
      <c r="C42" s="13">
        <v>200</v>
      </c>
      <c r="D42" s="14" t="s">
        <v>35</v>
      </c>
      <c r="E42" s="65"/>
      <c r="F42" s="66"/>
      <c r="G42" s="7"/>
      <c r="H42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3" customFormat="1" ht="12.75">
      <c r="A43" s="21" t="s">
        <v>55</v>
      </c>
      <c r="B43" s="21" t="s">
        <v>56</v>
      </c>
      <c r="C43" s="13">
        <v>120</v>
      </c>
      <c r="D43" s="14" t="s">
        <v>35</v>
      </c>
      <c r="E43" s="65"/>
      <c r="F43" s="66"/>
      <c r="G43" s="7"/>
      <c r="H43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3" customFormat="1" ht="12.75">
      <c r="A44" s="21" t="s">
        <v>57</v>
      </c>
      <c r="B44" s="21" t="s">
        <v>58</v>
      </c>
      <c r="C44" s="13">
        <v>70</v>
      </c>
      <c r="D44" s="14" t="s">
        <v>35</v>
      </c>
      <c r="E44" s="65"/>
      <c r="F44" s="66"/>
      <c r="G44" s="7"/>
      <c r="H44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3" customFormat="1" ht="12.75">
      <c r="A45" s="23">
        <v>8821</v>
      </c>
      <c r="B45" s="21" t="s">
        <v>59</v>
      </c>
      <c r="C45" s="13">
        <v>70</v>
      </c>
      <c r="D45" s="14" t="s">
        <v>9</v>
      </c>
      <c r="E45" s="65"/>
      <c r="F45" s="66"/>
      <c r="G45" s="7"/>
      <c r="H4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3" customFormat="1" ht="12.75">
      <c r="A46" s="23">
        <v>1240</v>
      </c>
      <c r="B46" s="21" t="s">
        <v>60</v>
      </c>
      <c r="C46" s="13">
        <v>500</v>
      </c>
      <c r="D46" s="14" t="s">
        <v>35</v>
      </c>
      <c r="E46" s="65"/>
      <c r="F46" s="66"/>
      <c r="G46" s="7"/>
      <c r="H4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3" customFormat="1" ht="22.5">
      <c r="A47" s="24" t="s">
        <v>61</v>
      </c>
      <c r="B47" s="25" t="s">
        <v>62</v>
      </c>
      <c r="C47" s="13">
        <v>120</v>
      </c>
      <c r="D47" s="14" t="s">
        <v>9</v>
      </c>
      <c r="E47" s="66"/>
      <c r="F47" s="66"/>
      <c r="G47" s="7"/>
      <c r="H4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3" customFormat="1" ht="14.25" customHeight="1">
      <c r="A48" s="24" t="s">
        <v>63</v>
      </c>
      <c r="B48" s="26" t="s">
        <v>64</v>
      </c>
      <c r="C48" s="13">
        <v>60</v>
      </c>
      <c r="D48" s="14" t="s">
        <v>9</v>
      </c>
      <c r="E48" s="66"/>
      <c r="F48" s="66"/>
      <c r="G48" s="7"/>
      <c r="H4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3" customFormat="1" ht="12.75">
      <c r="A49" s="24" t="s">
        <v>65</v>
      </c>
      <c r="B49" s="26" t="s">
        <v>66</v>
      </c>
      <c r="C49" s="13">
        <v>120</v>
      </c>
      <c r="D49" s="14" t="s">
        <v>9</v>
      </c>
      <c r="E49" s="66"/>
      <c r="F49" s="66"/>
      <c r="G49" s="7"/>
      <c r="H4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3" customFormat="1" ht="12.75">
      <c r="A50" s="24" t="s">
        <v>67</v>
      </c>
      <c r="B50" s="26" t="s">
        <v>68</v>
      </c>
      <c r="C50" s="13">
        <v>120</v>
      </c>
      <c r="D50" s="14" t="s">
        <v>9</v>
      </c>
      <c r="E50" s="66"/>
      <c r="F50" s="66"/>
      <c r="G50" s="7"/>
      <c r="H5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3" customFormat="1" ht="12.75">
      <c r="A51" s="24" t="s">
        <v>69</v>
      </c>
      <c r="B51" s="26" t="s">
        <v>70</v>
      </c>
      <c r="C51" s="13">
        <v>120</v>
      </c>
      <c r="D51" s="14" t="s">
        <v>9</v>
      </c>
      <c r="E51" s="66"/>
      <c r="F51" s="66"/>
      <c r="G51" s="7"/>
      <c r="H5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3" customFormat="1" ht="12.75">
      <c r="A52" s="24" t="s">
        <v>71</v>
      </c>
      <c r="B52" s="26" t="s">
        <v>72</v>
      </c>
      <c r="C52" s="13">
        <v>275</v>
      </c>
      <c r="D52" s="14" t="s">
        <v>9</v>
      </c>
      <c r="E52" s="66"/>
      <c r="F52" s="66"/>
      <c r="G52" s="7"/>
      <c r="H52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3" customFormat="1" ht="12.75">
      <c r="A53" s="24"/>
      <c r="B53" s="25" t="s">
        <v>73</v>
      </c>
      <c r="C53" s="13"/>
      <c r="D53" s="14"/>
      <c r="E53" s="66"/>
      <c r="F53" s="66"/>
      <c r="G53" s="7"/>
      <c r="H53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3" customFormat="1" ht="22.5">
      <c r="A54" s="24">
        <v>7424422</v>
      </c>
      <c r="B54" s="26" t="s">
        <v>74</v>
      </c>
      <c r="C54" s="13">
        <v>36</v>
      </c>
      <c r="D54" s="14" t="s">
        <v>35</v>
      </c>
      <c r="E54" s="65"/>
      <c r="F54" s="66"/>
      <c r="G54" s="7"/>
      <c r="H54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3" customFormat="1" ht="22.5">
      <c r="A55" s="24">
        <v>7424600</v>
      </c>
      <c r="B55" s="26" t="s">
        <v>75</v>
      </c>
      <c r="C55" s="13">
        <v>24</v>
      </c>
      <c r="D55" s="14" t="s">
        <v>35</v>
      </c>
      <c r="E55" s="65"/>
      <c r="F55" s="66"/>
      <c r="G55" s="7"/>
      <c r="H55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3" customFormat="1" ht="22.5">
      <c r="A56" s="24">
        <v>7423974</v>
      </c>
      <c r="B56" s="26" t="s">
        <v>76</v>
      </c>
      <c r="C56" s="13">
        <v>3</v>
      </c>
      <c r="D56" s="14" t="s">
        <v>9</v>
      </c>
      <c r="E56" s="65"/>
      <c r="F56" s="66"/>
      <c r="G56" s="7"/>
      <c r="H56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3" customFormat="1" ht="22.5">
      <c r="A57" s="24">
        <v>7424821</v>
      </c>
      <c r="B57" s="26" t="s">
        <v>77</v>
      </c>
      <c r="C57" s="13">
        <v>6</v>
      </c>
      <c r="D57" s="14" t="s">
        <v>9</v>
      </c>
      <c r="E57" s="65"/>
      <c r="F57" s="66"/>
      <c r="G57" s="7"/>
      <c r="H5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3" customFormat="1" ht="22.5">
      <c r="A58" s="24">
        <v>7424282</v>
      </c>
      <c r="B58" s="26" t="s">
        <v>78</v>
      </c>
      <c r="C58" s="13">
        <v>8</v>
      </c>
      <c r="D58" s="14" t="s">
        <v>9</v>
      </c>
      <c r="E58" s="66"/>
      <c r="F58" s="66"/>
      <c r="G58" s="7"/>
      <c r="H5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3" customFormat="1" ht="22.5">
      <c r="A59" s="24">
        <v>7406701</v>
      </c>
      <c r="B59" s="26" t="s">
        <v>79</v>
      </c>
      <c r="C59" s="13">
        <v>19</v>
      </c>
      <c r="D59" s="14" t="s">
        <v>9</v>
      </c>
      <c r="E59" s="66"/>
      <c r="F59" s="66"/>
      <c r="G59" s="7"/>
      <c r="H5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3" customFormat="1" ht="12.75">
      <c r="A60" s="8"/>
      <c r="B60" s="9" t="s">
        <v>80</v>
      </c>
      <c r="C60" s="8"/>
      <c r="D60" s="8"/>
      <c r="E60" s="67"/>
      <c r="F60" s="67"/>
      <c r="G60" s="7"/>
      <c r="H6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3" customFormat="1" ht="22.5">
      <c r="A61" s="11" t="s">
        <v>81</v>
      </c>
      <c r="B61" s="12" t="s">
        <v>82</v>
      </c>
      <c r="C61" s="13">
        <v>510</v>
      </c>
      <c r="D61" s="14" t="s">
        <v>35</v>
      </c>
      <c r="E61" s="65"/>
      <c r="F61" s="66"/>
      <c r="G61" s="7"/>
      <c r="H6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3" customFormat="1" ht="33.75">
      <c r="A62" s="11" t="s">
        <v>83</v>
      </c>
      <c r="B62" s="12" t="s">
        <v>84</v>
      </c>
      <c r="C62" s="13">
        <v>510</v>
      </c>
      <c r="D62" s="14" t="s">
        <v>35</v>
      </c>
      <c r="E62" s="65"/>
      <c r="F62" s="66"/>
      <c r="G62" s="7"/>
      <c r="H62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3" customFormat="1" ht="33.75">
      <c r="A63" s="11" t="s">
        <v>85</v>
      </c>
      <c r="B63" s="12" t="s">
        <v>86</v>
      </c>
      <c r="C63" s="13">
        <v>10</v>
      </c>
      <c r="D63" s="14" t="s">
        <v>9</v>
      </c>
      <c r="E63" s="65"/>
      <c r="F63" s="66"/>
      <c r="G63" s="7"/>
      <c r="H6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3" customFormat="1" ht="22.5">
      <c r="A64" s="23" t="s">
        <v>87</v>
      </c>
      <c r="B64" s="12" t="s">
        <v>88</v>
      </c>
      <c r="C64" s="13">
        <v>10</v>
      </c>
      <c r="D64" s="14" t="s">
        <v>9</v>
      </c>
      <c r="E64" s="65"/>
      <c r="F64" s="66"/>
      <c r="G64" s="7"/>
      <c r="H64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3" customFormat="1" ht="22.5">
      <c r="A65" s="23" t="s">
        <v>89</v>
      </c>
      <c r="B65" s="12" t="s">
        <v>90</v>
      </c>
      <c r="C65" s="13">
        <v>20</v>
      </c>
      <c r="D65" s="14" t="s">
        <v>9</v>
      </c>
      <c r="E65" s="65"/>
      <c r="F65" s="66"/>
      <c r="G65" s="7"/>
      <c r="H6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3" customFormat="1" ht="22.5">
      <c r="A66" s="11" t="s">
        <v>91</v>
      </c>
      <c r="B66" s="12" t="s">
        <v>92</v>
      </c>
      <c r="C66" s="13">
        <v>180</v>
      </c>
      <c r="D66" s="14" t="s">
        <v>9</v>
      </c>
      <c r="E66" s="65"/>
      <c r="F66" s="66"/>
      <c r="G66" s="7"/>
      <c r="H66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3" customFormat="1" ht="22.5">
      <c r="A67" s="11" t="s">
        <v>93</v>
      </c>
      <c r="B67" s="12" t="s">
        <v>94</v>
      </c>
      <c r="C67" s="13">
        <v>360</v>
      </c>
      <c r="D67" s="14" t="s">
        <v>9</v>
      </c>
      <c r="E67" s="65"/>
      <c r="F67" s="66"/>
      <c r="G67" s="7"/>
      <c r="H6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3" customFormat="1" ht="12.75">
      <c r="A68" s="23" t="s">
        <v>95</v>
      </c>
      <c r="B68" s="21" t="s">
        <v>96</v>
      </c>
      <c r="C68" s="13">
        <f>+C67</f>
        <v>360</v>
      </c>
      <c r="D68" s="14" t="s">
        <v>9</v>
      </c>
      <c r="E68" s="65"/>
      <c r="F68" s="66"/>
      <c r="G68" s="7"/>
      <c r="H6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3" customFormat="1" ht="22.5">
      <c r="A69" s="11" t="s">
        <v>97</v>
      </c>
      <c r="B69" s="12" t="s">
        <v>98</v>
      </c>
      <c r="C69" s="13">
        <v>20</v>
      </c>
      <c r="D69" s="14" t="s">
        <v>9</v>
      </c>
      <c r="E69" s="65"/>
      <c r="F69" s="66"/>
      <c r="G69" s="7"/>
      <c r="H6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3" customFormat="1" ht="12.75">
      <c r="A70" s="23"/>
      <c r="B70" s="21" t="s">
        <v>99</v>
      </c>
      <c r="C70" s="13">
        <v>110</v>
      </c>
      <c r="D70" s="14" t="s">
        <v>35</v>
      </c>
      <c r="E70" s="65"/>
      <c r="F70" s="66"/>
      <c r="G70" s="7"/>
      <c r="H70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3" customFormat="1" ht="12.75">
      <c r="A71" s="23"/>
      <c r="B71" s="21" t="s">
        <v>100</v>
      </c>
      <c r="C71" s="13">
        <v>310</v>
      </c>
      <c r="D71" s="14" t="s">
        <v>35</v>
      </c>
      <c r="E71" s="65"/>
      <c r="F71" s="66"/>
      <c r="G71" s="7"/>
      <c r="H7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3" customFormat="1" ht="12.75">
      <c r="A72" s="23"/>
      <c r="B72" s="21" t="s">
        <v>101</v>
      </c>
      <c r="C72" s="13">
        <v>90</v>
      </c>
      <c r="D72" s="14" t="s">
        <v>35</v>
      </c>
      <c r="E72" s="65"/>
      <c r="F72" s="66"/>
      <c r="G72" s="7"/>
      <c r="H72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3" customFormat="1" ht="12.75">
      <c r="A73" s="23"/>
      <c r="B73" s="12" t="s">
        <v>102</v>
      </c>
      <c r="C73" s="13">
        <v>1</v>
      </c>
      <c r="D73" s="14" t="s">
        <v>9</v>
      </c>
      <c r="E73" s="65"/>
      <c r="F73" s="66"/>
      <c r="G73" s="7"/>
      <c r="H73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7" ht="12.75">
      <c r="A74" s="27"/>
      <c r="B74" s="28" t="s">
        <v>103</v>
      </c>
      <c r="C74" s="29">
        <v>1</v>
      </c>
      <c r="D74" s="30" t="s">
        <v>19</v>
      </c>
      <c r="E74" s="65"/>
      <c r="F74" s="66"/>
      <c r="G74" s="15"/>
    </row>
    <row r="75" spans="1:7" ht="12.75">
      <c r="A75" s="33" t="s">
        <v>104</v>
      </c>
      <c r="B75" s="34"/>
      <c r="C75" s="35"/>
      <c r="D75" s="36"/>
      <c r="E75" s="37"/>
      <c r="F75" s="38">
        <f>SUM(F7:F74)</f>
        <v>0</v>
      </c>
      <c r="G75" s="15"/>
    </row>
    <row r="76" spans="1:7" ht="12.75">
      <c r="A76" s="39"/>
      <c r="B76" s="12"/>
      <c r="C76" s="13"/>
      <c r="D76" s="14"/>
      <c r="E76" s="15"/>
      <c r="F76" s="16"/>
      <c r="G76" s="15"/>
    </row>
    <row r="77" spans="1:7" ht="12.75">
      <c r="A77" s="27"/>
      <c r="B77" s="40" t="s">
        <v>105</v>
      </c>
      <c r="C77" s="29"/>
      <c r="D77" s="30"/>
      <c r="E77" s="31"/>
      <c r="F77" s="32"/>
      <c r="G77" s="15"/>
    </row>
    <row r="78" spans="1:7" ht="12.75">
      <c r="A78" s="39"/>
      <c r="B78" s="41" t="s">
        <v>106</v>
      </c>
      <c r="C78" s="42">
        <v>3</v>
      </c>
      <c r="D78" s="41" t="s">
        <v>9</v>
      </c>
      <c r="E78" s="68"/>
      <c r="F78" s="68"/>
      <c r="G78" s="15"/>
    </row>
    <row r="79" spans="1:7" ht="12.75">
      <c r="A79" s="39"/>
      <c r="B79" s="41" t="s">
        <v>107</v>
      </c>
      <c r="C79" s="42">
        <v>1</v>
      </c>
      <c r="D79" s="41" t="s">
        <v>9</v>
      </c>
      <c r="E79" s="68"/>
      <c r="F79" s="68"/>
      <c r="G79" s="15"/>
    </row>
    <row r="80" spans="1:7" ht="12.75">
      <c r="A80" s="39"/>
      <c r="B80" s="41" t="s">
        <v>108</v>
      </c>
      <c r="C80" s="42">
        <v>1</v>
      </c>
      <c r="D80" s="41" t="s">
        <v>9</v>
      </c>
      <c r="E80" s="68"/>
      <c r="F80" s="68"/>
      <c r="G80" s="15"/>
    </row>
    <row r="81" spans="1:7" ht="12.75">
      <c r="A81" s="39"/>
      <c r="B81" s="41" t="s">
        <v>109</v>
      </c>
      <c r="C81" s="42">
        <f>+C67</f>
        <v>360</v>
      </c>
      <c r="D81" s="41" t="s">
        <v>9</v>
      </c>
      <c r="E81" s="68"/>
      <c r="F81" s="68"/>
      <c r="G81" s="15"/>
    </row>
    <row r="82" spans="1:7" ht="12.75">
      <c r="A82" s="39"/>
      <c r="B82" s="41" t="s">
        <v>110</v>
      </c>
      <c r="C82" s="42">
        <f>+C81/2</f>
        <v>180</v>
      </c>
      <c r="D82" s="41" t="s">
        <v>9</v>
      </c>
      <c r="E82" s="68"/>
      <c r="F82" s="68"/>
      <c r="G82" s="15"/>
    </row>
    <row r="83" spans="1:21" s="3" customFormat="1" ht="22.5">
      <c r="A83" s="39"/>
      <c r="B83" s="43" t="s">
        <v>111</v>
      </c>
      <c r="C83" s="42">
        <f>+C15</f>
        <v>296</v>
      </c>
      <c r="D83" s="41" t="s">
        <v>9</v>
      </c>
      <c r="E83" s="68"/>
      <c r="F83" s="68"/>
      <c r="G83" s="15"/>
      <c r="H83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3" customFormat="1" ht="12.75">
      <c r="A84" s="39"/>
      <c r="B84" s="43" t="s">
        <v>112</v>
      </c>
      <c r="C84" s="42">
        <v>1</v>
      </c>
      <c r="D84" s="41" t="s">
        <v>9</v>
      </c>
      <c r="E84" s="68"/>
      <c r="F84" s="68"/>
      <c r="G84" s="15"/>
      <c r="H84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3" customFormat="1" ht="22.5">
      <c r="A85" s="39" t="s">
        <v>127</v>
      </c>
      <c r="B85" s="43" t="s">
        <v>126</v>
      </c>
      <c r="C85" s="42">
        <v>1</v>
      </c>
      <c r="D85" s="41" t="s">
        <v>9</v>
      </c>
      <c r="E85" s="68"/>
      <c r="F85" s="68"/>
      <c r="G85" s="15"/>
      <c r="H85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3" customFormat="1" ht="12.75">
      <c r="A86" s="39"/>
      <c r="B86" s="43" t="s">
        <v>113</v>
      </c>
      <c r="C86" s="42">
        <v>1</v>
      </c>
      <c r="D86" s="41" t="s">
        <v>9</v>
      </c>
      <c r="E86" s="68"/>
      <c r="F86" s="68"/>
      <c r="G86" s="15"/>
      <c r="H86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3" customFormat="1" ht="12.75">
      <c r="A87" s="39"/>
      <c r="B87" s="43" t="s">
        <v>114</v>
      </c>
      <c r="C87" s="42">
        <v>1</v>
      </c>
      <c r="D87" s="41" t="s">
        <v>9</v>
      </c>
      <c r="E87" s="68"/>
      <c r="F87" s="68"/>
      <c r="G87" s="15"/>
      <c r="H8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3" customFormat="1" ht="12.75">
      <c r="A88" s="39"/>
      <c r="B88" s="43" t="s">
        <v>115</v>
      </c>
      <c r="C88" s="42">
        <v>1</v>
      </c>
      <c r="D88" s="41" t="s">
        <v>9</v>
      </c>
      <c r="E88" s="68"/>
      <c r="F88" s="68"/>
      <c r="G88" s="15"/>
      <c r="H8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3" customFormat="1" ht="12.75">
      <c r="A89" s="39"/>
      <c r="B89" s="41" t="s">
        <v>116</v>
      </c>
      <c r="C89" s="42">
        <v>1</v>
      </c>
      <c r="D89" s="41" t="s">
        <v>9</v>
      </c>
      <c r="E89" s="68"/>
      <c r="F89" s="68"/>
      <c r="G89" s="15"/>
      <c r="H8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3" customFormat="1" ht="12.75">
      <c r="A90" s="39"/>
      <c r="B90" s="41" t="s">
        <v>117</v>
      </c>
      <c r="C90" s="42">
        <v>1</v>
      </c>
      <c r="D90" s="41" t="s">
        <v>9</v>
      </c>
      <c r="E90" s="68"/>
      <c r="F90" s="68"/>
      <c r="G90" s="15"/>
      <c r="H90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3" customFormat="1" ht="12.75">
      <c r="A91" s="39"/>
      <c r="B91" s="41" t="s">
        <v>118</v>
      </c>
      <c r="C91" s="44">
        <v>1</v>
      </c>
      <c r="D91" s="45" t="s">
        <v>19</v>
      </c>
      <c r="E91" s="65"/>
      <c r="F91" s="68"/>
      <c r="G91" s="15"/>
      <c r="H91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3" customFormat="1" ht="12.75">
      <c r="A92" s="27" t="s">
        <v>119</v>
      </c>
      <c r="B92" s="28" t="s">
        <v>120</v>
      </c>
      <c r="C92" s="29">
        <v>1</v>
      </c>
      <c r="D92" s="30" t="s">
        <v>9</v>
      </c>
      <c r="E92" s="65"/>
      <c r="F92" s="66"/>
      <c r="G92" s="15"/>
      <c r="H92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3" customFormat="1" ht="12.75">
      <c r="A93" s="39" t="s">
        <v>121</v>
      </c>
      <c r="B93" s="12"/>
      <c r="C93" s="13"/>
      <c r="D93" s="14"/>
      <c r="E93" s="65"/>
      <c r="F93" s="66">
        <f>SUM(F78:F92)</f>
        <v>0</v>
      </c>
      <c r="G93" s="15"/>
      <c r="H93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3" customFormat="1" ht="13.5" thickBot="1">
      <c r="A94" s="39"/>
      <c r="B94" s="12"/>
      <c r="C94" s="13"/>
      <c r="D94" s="14"/>
      <c r="E94" s="15"/>
      <c r="F94" s="16"/>
      <c r="G94" s="15"/>
      <c r="H94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3" customFormat="1" ht="13.5" thickBot="1">
      <c r="A95" s="46" t="s">
        <v>122</v>
      </c>
      <c r="B95" s="47"/>
      <c r="C95" s="47"/>
      <c r="D95" s="47"/>
      <c r="E95" s="48"/>
      <c r="F95" s="49">
        <f>ROUND(F93+F75,0)</f>
        <v>0</v>
      </c>
      <c r="G95" s="50"/>
      <c r="H95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3" customFormat="1" ht="13.5" thickBot="1">
      <c r="A96" s="51" t="s">
        <v>123</v>
      </c>
      <c r="B96" s="52"/>
      <c r="C96" s="52"/>
      <c r="D96" s="52"/>
      <c r="E96" s="53"/>
      <c r="F96" s="54">
        <f>ROUND(F95*0.2,0)</f>
        <v>0</v>
      </c>
      <c r="G96" s="15"/>
      <c r="H96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3" customFormat="1" ht="13.5" thickBot="1">
      <c r="A97" s="55" t="s">
        <v>124</v>
      </c>
      <c r="B97" s="56"/>
      <c r="C97" s="56"/>
      <c r="D97" s="56"/>
      <c r="E97" s="57"/>
      <c r="F97" s="58">
        <f>ROUND(F95+F96,0)</f>
        <v>0</v>
      </c>
      <c r="G97" s="15"/>
      <c r="H9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3" customFormat="1" ht="12.75">
      <c r="A98" s="45"/>
      <c r="B98" s="45"/>
      <c r="C98" s="45"/>
      <c r="D98" s="45"/>
      <c r="E98" s="15"/>
      <c r="F98" s="15"/>
      <c r="G98" s="15"/>
      <c r="H9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3" customFormat="1" ht="12.75">
      <c r="A99" s="45"/>
      <c r="B99" s="45"/>
      <c r="C99" s="45"/>
      <c r="D99" s="45"/>
      <c r="E99" s="15"/>
      <c r="F99" s="15"/>
      <c r="G99" s="15"/>
      <c r="H9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3" customFormat="1" ht="12.75">
      <c r="A100" s="45"/>
      <c r="B100" s="7"/>
      <c r="C100" s="45"/>
      <c r="D100" s="45"/>
      <c r="E100" s="45"/>
      <c r="F100" s="15"/>
      <c r="G100" s="15"/>
      <c r="H100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3" customFormat="1" ht="12.75">
      <c r="A101" s="45"/>
      <c r="B101" s="45"/>
      <c r="C101" s="45"/>
      <c r="D101" s="45"/>
      <c r="E101" s="15"/>
      <c r="F101" s="15"/>
      <c r="G101" s="15"/>
      <c r="H101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3" customFormat="1" ht="12.75">
      <c r="A102" s="45"/>
      <c r="B102" s="59"/>
      <c r="C102" s="45"/>
      <c r="D102" s="45"/>
      <c r="E102" s="15"/>
      <c r="F102" s="15"/>
      <c r="G102" s="15"/>
      <c r="H102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3" customFormat="1" ht="12.75">
      <c r="A103" s="60"/>
      <c r="B103" s="61"/>
      <c r="C103" s="45"/>
      <c r="D103" s="45"/>
      <c r="E103" s="17"/>
      <c r="F103" s="17"/>
      <c r="G103" s="17"/>
      <c r="H103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3" customFormat="1" ht="12.75">
      <c r="A104" s="60"/>
      <c r="B104" s="61"/>
      <c r="C104" s="45"/>
      <c r="D104" s="45"/>
      <c r="E104" s="17"/>
      <c r="F104" s="17"/>
      <c r="G104" s="17"/>
      <c r="H104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7" ht="12.75">
      <c r="A105" s="45"/>
      <c r="B105" s="61"/>
      <c r="C105" s="45"/>
      <c r="D105" s="45"/>
      <c r="E105" s="17"/>
      <c r="F105" s="17"/>
      <c r="G105" s="17"/>
    </row>
    <row r="106" spans="1:7" ht="12.75">
      <c r="A106" s="7"/>
      <c r="B106" s="62"/>
      <c r="C106" s="45"/>
      <c r="D106" s="45"/>
      <c r="E106" s="17"/>
      <c r="F106" s="17"/>
      <c r="G106" s="17"/>
    </row>
    <row r="107" spans="1:7" ht="12.75">
      <c r="A107" s="60"/>
      <c r="B107" s="19"/>
      <c r="C107" s="45"/>
      <c r="D107" s="45"/>
      <c r="E107" s="17"/>
      <c r="F107" s="17"/>
      <c r="G107" s="17"/>
    </row>
    <row r="108" spans="1:7" ht="12.75">
      <c r="A108" s="45"/>
      <c r="B108" s="45"/>
      <c r="C108" s="45"/>
      <c r="D108" s="45"/>
      <c r="E108" s="17"/>
      <c r="F108" s="17"/>
      <c r="G108" s="17"/>
    </row>
    <row r="109" spans="1:7" ht="12.75">
      <c r="A109" s="45"/>
      <c r="B109" s="45"/>
      <c r="C109" s="45"/>
      <c r="D109" s="45"/>
      <c r="E109" s="17"/>
      <c r="F109" s="17"/>
      <c r="G109" s="17"/>
    </row>
    <row r="110" spans="1:7" ht="12.75">
      <c r="A110" s="45"/>
      <c r="B110" s="45"/>
      <c r="C110" s="45"/>
      <c r="D110" s="45"/>
      <c r="E110" s="17"/>
      <c r="F110" s="17"/>
      <c r="G110" s="17"/>
    </row>
    <row r="111" spans="1:7" ht="12.75">
      <c r="A111" s="45"/>
      <c r="B111" s="45"/>
      <c r="C111" s="45"/>
      <c r="D111" s="45"/>
      <c r="E111" s="17"/>
      <c r="F111" s="17"/>
      <c r="G111" s="17"/>
    </row>
    <row r="112" spans="1:7" ht="12.75">
      <c r="A112" s="45"/>
      <c r="B112" s="45"/>
      <c r="C112" s="45"/>
      <c r="D112" s="45"/>
      <c r="E112" s="17"/>
      <c r="F112" s="17"/>
      <c r="G112" s="17"/>
    </row>
    <row r="113" spans="1:7" ht="12.75">
      <c r="A113" s="45"/>
      <c r="B113" s="45"/>
      <c r="C113" s="45"/>
      <c r="D113" s="45"/>
      <c r="E113" s="17"/>
      <c r="F113" s="17"/>
      <c r="G113" s="17"/>
    </row>
    <row r="114" spans="1:7" ht="12.75">
      <c r="A114" s="14"/>
      <c r="B114" s="20"/>
      <c r="C114" s="14"/>
      <c r="D114" s="14"/>
      <c r="E114" s="10"/>
      <c r="F114" s="10"/>
      <c r="G114" s="17"/>
    </row>
  </sheetData>
  <mergeCells count="2">
    <mergeCell ref="B1:F1"/>
    <mergeCell ref="B2:F2"/>
  </mergeCells>
  <printOptions/>
  <pageMargins left="0.33" right="0.17" top="0.6692913385826772" bottom="0.7480314960629921" header="0.2362204724409449" footer="0.5118110236220472"/>
  <pageSetup fitToHeight="2" fitToWidth="2" horizontalDpi="600" verticalDpi="600" orientation="portrait" paperSize="9" r:id="rId1"/>
  <headerFooter alignWithMargins="0">
    <oddHeader>&amp;LNA120604_Zborovska_Komplet_odhad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Fiala Václav</cp:lastModifiedBy>
  <cp:lastPrinted>2014-05-12T12:51:12Z</cp:lastPrinted>
  <dcterms:created xsi:type="dcterms:W3CDTF">2014-04-15T11:40:24Z</dcterms:created>
  <dcterms:modified xsi:type="dcterms:W3CDTF">2014-08-07T11:23:57Z</dcterms:modified>
  <cp:category/>
  <cp:version/>
  <cp:contentType/>
  <cp:contentStatus/>
</cp:coreProperties>
</file>