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 defaultThemeVersion="166925"/>
  <bookViews>
    <workbookView xWindow="65428" yWindow="65428" windowWidth="23256" windowHeight="12456" activeTab="0"/>
  </bookViews>
  <sheets>
    <sheet name="HAV.POJ.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<sst xmlns="http://schemas.openxmlformats.org/spreadsheetml/2006/main" count="205" uniqueCount="106">
  <si>
    <t>Údaje o vozidlech</t>
  </si>
  <si>
    <t>Havarijní pojištění</t>
  </si>
  <si>
    <t>Spoluúčast</t>
  </si>
  <si>
    <t>Okenní skla</t>
  </si>
  <si>
    <t>Nadstandardní asistence</t>
  </si>
  <si>
    <t>Cestovní zavazadla</t>
  </si>
  <si>
    <t>Suma poj. za vozidlo</t>
  </si>
  <si>
    <t>p.č.</t>
  </si>
  <si>
    <t xml:space="preserve"> Druh vozidla</t>
  </si>
  <si>
    <t xml:space="preserve"> Tovární značka</t>
  </si>
  <si>
    <t xml:space="preserve"> Typ a provedení</t>
  </si>
  <si>
    <t xml:space="preserve"> Číslo karoserie (VIN), rámu, výrobní číslo</t>
  </si>
  <si>
    <t>RZ</t>
  </si>
  <si>
    <t xml:space="preserve"> Rok výroby</t>
  </si>
  <si>
    <t>Územní rozsah</t>
  </si>
  <si>
    <t>Vlastnictví vozidla</t>
  </si>
  <si>
    <t>Typ pojistné částky</t>
  </si>
  <si>
    <t>Pojistná částka vozidla v Kč</t>
  </si>
  <si>
    <t>Datum od</t>
  </si>
  <si>
    <t>Datum do</t>
  </si>
  <si>
    <t>Spoluúčast %</t>
  </si>
  <si>
    <t>Spoluúčast Kč</t>
  </si>
  <si>
    <t>minimálně</t>
  </si>
  <si>
    <t>Roční pojistné ODC (Kč)</t>
  </si>
  <si>
    <t>Celková hmotnost vozidla</t>
  </si>
  <si>
    <t>Pojistná částka (Kč)</t>
  </si>
  <si>
    <t>Spoluú. (Kč)</t>
  </si>
  <si>
    <t>Pojistné (Kč)</t>
  </si>
  <si>
    <t>Druh nadstandardní asistence</t>
  </si>
  <si>
    <t>osobní</t>
  </si>
  <si>
    <t>ŠKODA</t>
  </si>
  <si>
    <t>RAPID</t>
  </si>
  <si>
    <t>TMBAR6NH5K4045233</t>
  </si>
  <si>
    <t>1UC7567</t>
  </si>
  <si>
    <t>Evropa</t>
  </si>
  <si>
    <t>vlastní</t>
  </si>
  <si>
    <t>obvyklá cena</t>
  </si>
  <si>
    <t>do 3,5 tuny</t>
  </si>
  <si>
    <t>OCTAVIA</t>
  </si>
  <si>
    <t>TMBAJ9NEXF0070351</t>
  </si>
  <si>
    <t>7U82568</t>
  </si>
  <si>
    <t>VOLKSWAGEN</t>
  </si>
  <si>
    <t>TRANSPORTER</t>
  </si>
  <si>
    <t>WV1ZZZ7HZFX012329</t>
  </si>
  <si>
    <t>7U83668</t>
  </si>
  <si>
    <t>FABIA COMBI</t>
  </si>
  <si>
    <t>TMBJJ6NJ9JZ007676</t>
  </si>
  <si>
    <t>9U29069</t>
  </si>
  <si>
    <t>TMBJJ6NJ0JZ073534</t>
  </si>
  <si>
    <t>9U38453</t>
  </si>
  <si>
    <t>TMBJJ6NJ8JZ164003</t>
  </si>
  <si>
    <t>9U56248</t>
  </si>
  <si>
    <t>Citroen</t>
  </si>
  <si>
    <t>Berlingo</t>
  </si>
  <si>
    <t>VF77BBHY6JN531452</t>
  </si>
  <si>
    <t>9U81784</t>
  </si>
  <si>
    <t>SCALA</t>
  </si>
  <si>
    <t>TMBER6NW5L3133836</t>
  </si>
  <si>
    <t>9U68213</t>
  </si>
  <si>
    <t>nákladníZ</t>
  </si>
  <si>
    <t>MAN</t>
  </si>
  <si>
    <t>TGS</t>
  </si>
  <si>
    <t>WMA80EZZ5NP194284</t>
  </si>
  <si>
    <t>1UN1404</t>
  </si>
  <si>
    <t>nad 3,5 tuny</t>
  </si>
  <si>
    <t>Mercedes-Benz</t>
  </si>
  <si>
    <t>Atego</t>
  </si>
  <si>
    <t>W1T96752220642281</t>
  </si>
  <si>
    <t>1UR8114</t>
  </si>
  <si>
    <t>TMBCS0NX0PY153535</t>
  </si>
  <si>
    <t>1US7794</t>
  </si>
  <si>
    <t>Nadstandard do 3,5t</t>
  </si>
  <si>
    <t>Fabia</t>
  </si>
  <si>
    <t>TMBJP6NJ6PZ016343</t>
  </si>
  <si>
    <t>1US7747</t>
  </si>
  <si>
    <t>TMBJP6NJ8PZ020278</t>
  </si>
  <si>
    <t>1UN4755</t>
  </si>
  <si>
    <t>TMBJP6NJ8PZ019311</t>
  </si>
  <si>
    <t>1UN5024</t>
  </si>
  <si>
    <t>Technické služby města Chomutova, příspěvková organizace</t>
  </si>
  <si>
    <t>CELKEM HAVARIJNÍ POJIŠTĚNÍ ZA 1 ROK:</t>
  </si>
  <si>
    <t>Účastník  vyplní  všechny  žlutě  označené  buňky:</t>
  </si>
  <si>
    <t>Účastník zodpovídá za správnost součtových tabulek. Případná početní chyba jde na vrub účastníka.</t>
  </si>
  <si>
    <t>CELKEM HAVARIJNÍ POJIŠTĚNÍ ZA 2 ROKY:</t>
  </si>
  <si>
    <t>SEZNAM VOZIDEL K 31.10.2023 - HAVARIJNÍ POJIŠTĚNÍ A PŘIPOJIŠTĚNÍ</t>
  </si>
  <si>
    <t xml:space="preserve"> Roční pojistné (Kč)</t>
  </si>
  <si>
    <t>1UN1412</t>
  </si>
  <si>
    <t>1UN1423</t>
  </si>
  <si>
    <t>1UP1597</t>
  </si>
  <si>
    <t>nákladní</t>
  </si>
  <si>
    <t>Volkswagen</t>
  </si>
  <si>
    <t>Transporter</t>
  </si>
  <si>
    <t>Wirtgen</t>
  </si>
  <si>
    <t>W 50 DC</t>
  </si>
  <si>
    <t>Isuzu</t>
  </si>
  <si>
    <t>ISUZU</t>
  </si>
  <si>
    <t>WV1ZZZ7HXPX009969</t>
  </si>
  <si>
    <t>WMA19FZZ3PM908088</t>
  </si>
  <si>
    <t>JAANLR87HM7102354</t>
  </si>
  <si>
    <t>Roční pojistné HAV (Kč)</t>
  </si>
  <si>
    <t>Příloha č.3</t>
  </si>
  <si>
    <t>silniční fréza</t>
  </si>
  <si>
    <t>pracovní plošina</t>
  </si>
  <si>
    <t xml:space="preserve">   17 *</t>
  </si>
  <si>
    <t xml:space="preserve">  * Zadavatel si vyhrazuje právo možnosti vyjmutí položky č.17 (silniční fréza) z havarijního pojištění před podpisem smlouvy viz bod 5.7 zadávací dokumentace.</t>
  </si>
  <si>
    <t xml:space="preserve">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</si>
</sst>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2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000000"/>
      </left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/>
    </border>
    <border>
      <left/>
      <right style="medium">
        <color rgb="FF000000"/>
      </right>
      <top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4" applyNumberFormat="0" applyAlignment="0" applyProtection="0"/>
    <xf numFmtId="0" fontId="18" fillId="5" borderId="5" applyNumberFormat="0" applyAlignment="0" applyProtection="0"/>
    <xf numFmtId="0" fontId="19" fillId="5" borderId="4" applyNumberFormat="0" applyAlignment="0" applyProtection="0"/>
    <xf numFmtId="0" fontId="20" fillId="0" borderId="6" applyNumberFormat="0" applyFill="0" applyAlignment="0" applyProtection="0"/>
    <xf numFmtId="0" fontId="21" fillId="6" borderId="7" applyNumberFormat="0" applyAlignment="0" applyProtection="0"/>
    <xf numFmtId="0" fontId="22" fillId="0" borderId="0" applyNumberFormat="0" applyFill="0" applyBorder="0" applyAlignment="0" applyProtection="0"/>
    <xf numFmtId="0" fontId="0" fillId="7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" fillId="0" borderId="0">
      <alignment/>
      <protection/>
    </xf>
    <xf numFmtId="0" fontId="26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9" fillId="0" borderId="0" xfId="0" applyFont="1"/>
    <xf numFmtId="4" fontId="5" fillId="35" borderId="12" xfId="0" applyNumberFormat="1" applyFont="1" applyFill="1" applyBorder="1"/>
    <xf numFmtId="2" fontId="5" fillId="35" borderId="12" xfId="0" applyNumberFormat="1" applyFont="1" applyFill="1" applyBorder="1"/>
    <xf numFmtId="0" fontId="2" fillId="0" borderId="0" xfId="0" applyFont="1"/>
    <xf numFmtId="2" fontId="2" fillId="0" borderId="0" xfId="0" applyNumberFormat="1" applyFont="1"/>
    <xf numFmtId="0" fontId="2" fillId="35" borderId="12" xfId="0" applyFont="1" applyFill="1" applyBorder="1"/>
    <xf numFmtId="0" fontId="4" fillId="36" borderId="13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3" fontId="2" fillId="0" borderId="12" xfId="0" applyNumberFormat="1" applyFont="1" applyBorder="1" applyAlignment="1">
      <alignment horizontal="right" vertical="center"/>
    </xf>
    <xf numFmtId="14" fontId="3" fillId="37" borderId="12" xfId="0" applyNumberFormat="1" applyFont="1" applyFill="1" applyBorder="1" applyAlignment="1">
      <alignment horizontal="center" vertical="center"/>
    </xf>
    <xf numFmtId="9" fontId="3" fillId="33" borderId="12" xfId="0" applyNumberFormat="1" applyFont="1" applyFill="1" applyBorder="1" applyAlignment="1">
      <alignment horizontal="center" vertical="center"/>
    </xf>
    <xf numFmtId="6" fontId="3" fillId="33" borderId="12" xfId="0" applyNumberFormat="1" applyFont="1" applyFill="1" applyBorder="1" applyAlignment="1">
      <alignment horizontal="right" vertical="center"/>
    </xf>
    <xf numFmtId="3" fontId="3" fillId="35" borderId="12" xfId="0" applyNumberFormat="1" applyFont="1" applyFill="1" applyBorder="1" applyAlignment="1">
      <alignment horizontal="right" vertical="center"/>
    </xf>
    <xf numFmtId="0" fontId="3" fillId="35" borderId="12" xfId="0" applyFont="1" applyFill="1" applyBorder="1" applyAlignment="1">
      <alignment horizontal="right" vertical="center"/>
    </xf>
    <xf numFmtId="0" fontId="3" fillId="34" borderId="12" xfId="0" applyFont="1" applyFill="1" applyBorder="1" applyAlignment="1">
      <alignment vertical="center"/>
    </xf>
    <xf numFmtId="3" fontId="3" fillId="34" borderId="12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3" fillId="38" borderId="12" xfId="0" applyFont="1" applyFill="1" applyBorder="1" applyAlignment="1">
      <alignment vertical="center"/>
    </xf>
    <xf numFmtId="0" fontId="3" fillId="38" borderId="12" xfId="0" applyFont="1" applyFill="1" applyBorder="1" applyAlignment="1">
      <alignment horizontal="right" vertical="center"/>
    </xf>
    <xf numFmtId="0" fontId="3" fillId="39" borderId="12" xfId="0" applyFont="1" applyFill="1" applyBorder="1" applyAlignment="1">
      <alignment vertical="center"/>
    </xf>
    <xf numFmtId="0" fontId="3" fillId="39" borderId="12" xfId="0" applyFont="1" applyFill="1" applyBorder="1" applyAlignment="1">
      <alignment horizontal="right" vertical="center"/>
    </xf>
    <xf numFmtId="3" fontId="3" fillId="39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40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right" vertical="center"/>
    </xf>
    <xf numFmtId="0" fontId="3" fillId="41" borderId="12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right" vertical="center"/>
    </xf>
    <xf numFmtId="14" fontId="3" fillId="37" borderId="15" xfId="0" applyNumberFormat="1" applyFont="1" applyFill="1" applyBorder="1" applyAlignment="1">
      <alignment horizontal="center" vertical="center"/>
    </xf>
    <xf numFmtId="9" fontId="3" fillId="33" borderId="15" xfId="0" applyNumberFormat="1" applyFont="1" applyFill="1" applyBorder="1" applyAlignment="1">
      <alignment horizontal="center" vertical="center"/>
    </xf>
    <xf numFmtId="6" fontId="3" fillId="33" borderId="15" xfId="0" applyNumberFormat="1" applyFont="1" applyFill="1" applyBorder="1" applyAlignment="1">
      <alignment horizontal="right" vertical="center"/>
    </xf>
    <xf numFmtId="3" fontId="3" fillId="35" borderId="15" xfId="0" applyNumberFormat="1" applyFont="1" applyFill="1" applyBorder="1" applyAlignment="1">
      <alignment horizontal="right" vertical="center"/>
    </xf>
    <xf numFmtId="0" fontId="3" fillId="35" borderId="15" xfId="0" applyFont="1" applyFill="1" applyBorder="1" applyAlignment="1">
      <alignment horizontal="right" vertical="center"/>
    </xf>
    <xf numFmtId="0" fontId="3" fillId="34" borderId="15" xfId="0" applyFont="1" applyFill="1" applyBorder="1" applyAlignment="1">
      <alignment vertical="center"/>
    </xf>
    <xf numFmtId="3" fontId="3" fillId="34" borderId="15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3" fillId="38" borderId="15" xfId="0" applyFont="1" applyFill="1" applyBorder="1" applyAlignment="1">
      <alignment vertical="center"/>
    </xf>
    <xf numFmtId="0" fontId="3" fillId="38" borderId="15" xfId="0" applyFont="1" applyFill="1" applyBorder="1" applyAlignment="1">
      <alignment horizontal="right" vertical="center"/>
    </xf>
    <xf numFmtId="3" fontId="3" fillId="39" borderId="15" xfId="0" applyNumberFormat="1" applyFont="1" applyFill="1" applyBorder="1" applyAlignment="1">
      <alignment horizontal="right" vertical="center"/>
    </xf>
    <xf numFmtId="4" fontId="3" fillId="35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4" fontId="3" fillId="35" borderId="18" xfId="0" applyNumberFormat="1" applyFont="1" applyFill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3" fillId="35" borderId="19" xfId="0" applyNumberFormat="1" applyFont="1" applyFill="1" applyBorder="1" applyAlignment="1">
      <alignment horizontal="right" vertical="center"/>
    </xf>
    <xf numFmtId="0" fontId="3" fillId="35" borderId="19" xfId="0" applyFont="1" applyFill="1" applyBorder="1" applyAlignment="1">
      <alignment horizontal="right" vertical="center"/>
    </xf>
    <xf numFmtId="0" fontId="3" fillId="38" borderId="19" xfId="0" applyFont="1" applyFill="1" applyBorder="1" applyAlignment="1">
      <alignment vertical="center"/>
    </xf>
    <xf numFmtId="0" fontId="3" fillId="39" borderId="19" xfId="0" applyFont="1" applyFill="1" applyBorder="1" applyAlignment="1">
      <alignment vertical="center"/>
    </xf>
    <xf numFmtId="4" fontId="3" fillId="35" borderId="20" xfId="0" applyNumberFormat="1" applyFont="1" applyFill="1" applyBorder="1" applyAlignment="1">
      <alignment horizontal="right" vertical="center"/>
    </xf>
    <xf numFmtId="0" fontId="1" fillId="0" borderId="12" xfId="54" applyFont="1" applyBorder="1" applyAlignment="1">
      <alignment horizontal="center"/>
      <protection/>
    </xf>
    <xf numFmtId="0" fontId="1" fillId="0" borderId="12" xfId="54" applyFont="1" applyBorder="1" applyAlignment="1">
      <alignment horizontal="left"/>
      <protection/>
    </xf>
    <xf numFmtId="0" fontId="2" fillId="0" borderId="21" xfId="0" applyFont="1" applyBorder="1" applyAlignment="1">
      <alignment horizontal="center" vertical="center"/>
    </xf>
    <xf numFmtId="0" fontId="1" fillId="0" borderId="19" xfId="54" applyFont="1" applyBorder="1" applyAlignment="1">
      <alignment horizontal="left"/>
      <protection/>
    </xf>
    <xf numFmtId="0" fontId="1" fillId="0" borderId="19" xfId="54" applyFont="1" applyBorder="1" applyAlignment="1">
      <alignment horizontal="center"/>
      <protection/>
    </xf>
    <xf numFmtId="0" fontId="2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14" fontId="3" fillId="37" borderId="19" xfId="0" applyNumberFormat="1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vertical="center"/>
    </xf>
    <xf numFmtId="0" fontId="1" fillId="0" borderId="12" xfId="54" applyBorder="1" applyAlignment="1">
      <alignment horizontal="left"/>
      <protection/>
    </xf>
    <xf numFmtId="0" fontId="1" fillId="0" borderId="19" xfId="54" applyBorder="1" applyAlignment="1">
      <alignment horizontal="left"/>
      <protection/>
    </xf>
    <xf numFmtId="3" fontId="3" fillId="41" borderId="12" xfId="0" applyNumberFormat="1" applyFont="1" applyFill="1" applyBorder="1" applyAlignment="1">
      <alignment horizontal="right" vertical="center"/>
    </xf>
    <xf numFmtId="0" fontId="0" fillId="0" borderId="0" xfId="0"/>
    <xf numFmtId="0" fontId="5" fillId="0" borderId="0" xfId="0" applyFont="1"/>
    <xf numFmtId="0" fontId="27" fillId="0" borderId="0" xfId="0" applyFont="1"/>
    <xf numFmtId="0" fontId="2" fillId="0" borderId="12" xfId="0" applyFont="1" applyBorder="1"/>
    <xf numFmtId="0" fontId="2" fillId="0" borderId="0" xfId="0" applyFont="1"/>
    <xf numFmtId="0" fontId="7" fillId="34" borderId="22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8" borderId="22" xfId="0" applyFont="1" applyFill="1" applyBorder="1" applyAlignment="1">
      <alignment horizontal="center" vertical="center" wrapText="1"/>
    </xf>
    <xf numFmtId="0" fontId="7" fillId="38" borderId="23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39" borderId="23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4" fillId="39" borderId="24" xfId="0" applyFont="1" applyFill="1" applyBorder="1" applyAlignment="1">
      <alignment horizontal="center" vertical="center"/>
    </xf>
    <xf numFmtId="0" fontId="4" fillId="39" borderId="25" xfId="0" applyFont="1" applyFill="1" applyBorder="1" applyAlignment="1">
      <alignment horizontal="center" vertical="center"/>
    </xf>
    <xf numFmtId="0" fontId="4" fillId="39" borderId="26" xfId="0" applyFont="1" applyFill="1" applyBorder="1" applyAlignment="1">
      <alignment horizontal="center" vertical="center"/>
    </xf>
    <xf numFmtId="0" fontId="7" fillId="37" borderId="22" xfId="0" applyFont="1" applyFill="1" applyBorder="1" applyAlignment="1">
      <alignment horizontal="center" vertical="center" wrapText="1"/>
    </xf>
    <xf numFmtId="0" fontId="7" fillId="37" borderId="23" xfId="0" applyFont="1" applyFill="1" applyBorder="1" applyAlignment="1">
      <alignment horizontal="center" vertical="center" wrapText="1"/>
    </xf>
    <xf numFmtId="0" fontId="9" fillId="0" borderId="0" xfId="0" applyFont="1"/>
    <xf numFmtId="0" fontId="4" fillId="37" borderId="27" xfId="0" applyFont="1" applyFill="1" applyBorder="1" applyAlignment="1">
      <alignment horizontal="center" vertical="center"/>
    </xf>
    <xf numFmtId="0" fontId="4" fillId="37" borderId="28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10" fillId="0" borderId="0" xfId="0" applyFont="1"/>
    <xf numFmtId="0" fontId="5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" fillId="0" borderId="12" xfId="54" applyFont="1" applyBorder="1" applyAlignment="1">
      <alignment horizontal="left"/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Vstup" xfId="27"/>
    <cellStyle name="Výstup" xfId="28"/>
    <cellStyle name="Výpočet" xfId="29"/>
    <cellStyle name="Propojená buňka" xfId="30"/>
    <cellStyle name="Kontrolní buňka" xfId="31"/>
    <cellStyle name="Text upozornění" xfId="32"/>
    <cellStyle name="Poznámka" xfId="33"/>
    <cellStyle name="Vysvětlující text" xfId="34"/>
    <cellStyle name="Celkem" xfId="35"/>
    <cellStyle name="Zvýraznění 1" xfId="36"/>
    <cellStyle name="20 % – Zvýraznění 1" xfId="37"/>
    <cellStyle name="40 % – Zvýraznění 1" xfId="38"/>
    <cellStyle name="Zvýraznění 2" xfId="39"/>
    <cellStyle name="20 % – Zvýraznění 2" xfId="40"/>
    <cellStyle name="40 % – Zvýraznění 2" xfId="41"/>
    <cellStyle name="Zvýraznění 3" xfId="42"/>
    <cellStyle name="20 % – Zvýraznění 3" xfId="43"/>
    <cellStyle name="40 % – Zvýraznění 3" xfId="44"/>
    <cellStyle name="Zvýraznění 4" xfId="45"/>
    <cellStyle name="20 % – Zvýraznění 4" xfId="46"/>
    <cellStyle name="40 % – Zvýraznění 4" xfId="47"/>
    <cellStyle name="Zvýraznění 5" xfId="48"/>
    <cellStyle name="20 % – Zvýraznění 5" xfId="49"/>
    <cellStyle name="40 % – Zvýraznění 5" xfId="50"/>
    <cellStyle name="Zvýraznění 6" xfId="51"/>
    <cellStyle name="20 % – Zvýraznění 6" xfId="52"/>
    <cellStyle name="40 % – Zvýraznění 6" xfId="53"/>
    <cellStyle name="Normální 2" xfId="54"/>
    <cellStyle name="Neutrální 2" xfId="55"/>
    <cellStyle name="60 % – Zvýraznění 1 2" xfId="56"/>
    <cellStyle name="60 % – Zvýraznění 2 2" xfId="57"/>
    <cellStyle name="60 % – Zvýraznění 3 2" xfId="58"/>
    <cellStyle name="60 % – Zvýraznění 4 2" xfId="59"/>
    <cellStyle name="60 % – Zvýraznění 5 2" xfId="60"/>
    <cellStyle name="60 % – Zvýraznění 6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D5243-429C-4D11-9EA1-A96A05284E5B}">
  <sheetPr>
    <pageSetUpPr fitToPage="1"/>
  </sheetPr>
  <dimension ref="A1:AC34"/>
  <sheetViews>
    <sheetView tabSelected="1" workbookViewId="0" topLeftCell="A5">
      <selection activeCell="I27" sqref="I27"/>
    </sheetView>
  </sheetViews>
  <sheetFormatPr defaultColWidth="9.140625" defaultRowHeight="15"/>
  <cols>
    <col min="2" max="2" width="14.421875" style="0" customWidth="1"/>
    <col min="3" max="3" width="14.00390625" style="0" customWidth="1"/>
    <col min="4" max="4" width="15.28125" style="0" customWidth="1"/>
    <col min="5" max="5" width="10.7109375" style="0" customWidth="1"/>
    <col min="6" max="6" width="12.140625" style="0" customWidth="1"/>
    <col min="7" max="7" width="10.28125" style="0" customWidth="1"/>
    <col min="11" max="11" width="11.57421875" style="0" customWidth="1"/>
    <col min="12" max="12" width="10.7109375" style="0" customWidth="1"/>
    <col min="13" max="14" width="12.7109375" style="0" customWidth="1"/>
    <col min="15" max="15" width="9.7109375" style="0" customWidth="1"/>
    <col min="16" max="16" width="10.7109375" style="0" customWidth="1"/>
    <col min="19" max="19" width="11.57421875" style="0" customWidth="1"/>
    <col min="23" max="23" width="17.28125" style="0" customWidth="1"/>
    <col min="24" max="24" width="11.57421875" style="0" customWidth="1"/>
    <col min="28" max="28" width="12.57421875" style="0" customWidth="1"/>
  </cols>
  <sheetData>
    <row r="1" spans="1:5" ht="15">
      <c r="A1" s="76" t="s">
        <v>100</v>
      </c>
      <c r="B1" s="76"/>
      <c r="C1" s="76"/>
      <c r="D1" s="76"/>
      <c r="E1" s="76"/>
    </row>
    <row r="2" spans="1:28" ht="15" customHeight="1">
      <c r="A2" s="98" t="s">
        <v>79</v>
      </c>
      <c r="B2" s="98"/>
      <c r="C2" s="98"/>
      <c r="D2" s="98"/>
      <c r="E2" s="98"/>
      <c r="F2" s="98"/>
      <c r="G2" s="9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5" customHeight="1">
      <c r="A3" s="103" t="s">
        <v>84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</row>
    <row r="4" ht="15" thickBot="1">
      <c r="AC4" s="2"/>
    </row>
    <row r="5" spans="1:29" ht="27" thickBot="1">
      <c r="A5" s="104" t="s">
        <v>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6"/>
      <c r="M5" s="99" t="s">
        <v>1</v>
      </c>
      <c r="N5" s="100"/>
      <c r="O5" s="101" t="s">
        <v>2</v>
      </c>
      <c r="P5" s="102"/>
      <c r="Q5" s="3"/>
      <c r="R5" s="3"/>
      <c r="S5" s="4"/>
      <c r="T5" s="107" t="s">
        <v>3</v>
      </c>
      <c r="U5" s="107"/>
      <c r="V5" s="4"/>
      <c r="W5" s="88" t="s">
        <v>4</v>
      </c>
      <c r="X5" s="89"/>
      <c r="Y5" s="93" t="s">
        <v>5</v>
      </c>
      <c r="Z5" s="94"/>
      <c r="AA5" s="95"/>
      <c r="AB5" s="14" t="s">
        <v>6</v>
      </c>
      <c r="AC5" s="2"/>
    </row>
    <row r="6" spans="1:29" ht="24">
      <c r="A6" s="85" t="s">
        <v>7</v>
      </c>
      <c r="B6" s="85" t="s">
        <v>8</v>
      </c>
      <c r="C6" s="85" t="s">
        <v>9</v>
      </c>
      <c r="D6" s="85" t="s">
        <v>10</v>
      </c>
      <c r="E6" s="116" t="s">
        <v>11</v>
      </c>
      <c r="F6" s="117"/>
      <c r="G6" s="114" t="s">
        <v>12</v>
      </c>
      <c r="H6" s="85" t="s">
        <v>13</v>
      </c>
      <c r="I6" s="85" t="s">
        <v>14</v>
      </c>
      <c r="J6" s="85" t="s">
        <v>15</v>
      </c>
      <c r="K6" s="85" t="s">
        <v>16</v>
      </c>
      <c r="L6" s="85" t="s">
        <v>17</v>
      </c>
      <c r="M6" s="96" t="s">
        <v>18</v>
      </c>
      <c r="N6" s="96" t="s">
        <v>19</v>
      </c>
      <c r="O6" s="83" t="s">
        <v>20</v>
      </c>
      <c r="P6" s="5" t="s">
        <v>21</v>
      </c>
      <c r="Q6" s="83" t="s">
        <v>99</v>
      </c>
      <c r="R6" s="83" t="s">
        <v>23</v>
      </c>
      <c r="S6" s="79" t="s">
        <v>24</v>
      </c>
      <c r="T6" s="79" t="s">
        <v>25</v>
      </c>
      <c r="U6" s="79" t="s">
        <v>26</v>
      </c>
      <c r="V6" s="79" t="s">
        <v>27</v>
      </c>
      <c r="W6" s="81" t="s">
        <v>28</v>
      </c>
      <c r="X6" s="81" t="s">
        <v>27</v>
      </c>
      <c r="Y6" s="90" t="s">
        <v>25</v>
      </c>
      <c r="Z6" s="90" t="s">
        <v>26</v>
      </c>
      <c r="AA6" s="90" t="s">
        <v>27</v>
      </c>
      <c r="AB6" s="91" t="s">
        <v>85</v>
      </c>
      <c r="AC6" s="87"/>
    </row>
    <row r="7" spans="1:29" ht="25.95" customHeight="1" thickBot="1">
      <c r="A7" s="86"/>
      <c r="B7" s="86"/>
      <c r="C7" s="86"/>
      <c r="D7" s="86"/>
      <c r="E7" s="118"/>
      <c r="F7" s="119"/>
      <c r="G7" s="115"/>
      <c r="H7" s="86"/>
      <c r="I7" s="86"/>
      <c r="J7" s="86"/>
      <c r="K7" s="86"/>
      <c r="L7" s="86"/>
      <c r="M7" s="97"/>
      <c r="N7" s="97"/>
      <c r="O7" s="84"/>
      <c r="P7" s="5" t="s">
        <v>22</v>
      </c>
      <c r="Q7" s="84"/>
      <c r="R7" s="84"/>
      <c r="S7" s="80"/>
      <c r="T7" s="80"/>
      <c r="U7" s="80"/>
      <c r="V7" s="80"/>
      <c r="W7" s="82"/>
      <c r="X7" s="82"/>
      <c r="Y7" s="90"/>
      <c r="Z7" s="90"/>
      <c r="AA7" s="90"/>
      <c r="AB7" s="92"/>
      <c r="AC7" s="87"/>
    </row>
    <row r="8" spans="1:29" ht="15">
      <c r="A8" s="37">
        <v>1</v>
      </c>
      <c r="B8" s="39" t="s">
        <v>29</v>
      </c>
      <c r="C8" s="39" t="s">
        <v>30</v>
      </c>
      <c r="D8" s="39" t="s">
        <v>31</v>
      </c>
      <c r="E8" s="39" t="s">
        <v>32</v>
      </c>
      <c r="F8" s="39"/>
      <c r="G8" s="39" t="s">
        <v>33</v>
      </c>
      <c r="H8" s="40">
        <v>2019</v>
      </c>
      <c r="I8" s="40" t="s">
        <v>34</v>
      </c>
      <c r="J8" s="40" t="s">
        <v>35</v>
      </c>
      <c r="K8" s="38" t="s">
        <v>36</v>
      </c>
      <c r="L8" s="41">
        <v>300000</v>
      </c>
      <c r="M8" s="42">
        <v>45292</v>
      </c>
      <c r="N8" s="42">
        <v>46022</v>
      </c>
      <c r="O8" s="43">
        <v>0.05</v>
      </c>
      <c r="P8" s="44">
        <v>5000</v>
      </c>
      <c r="Q8" s="45"/>
      <c r="R8" s="46"/>
      <c r="S8" s="47" t="s">
        <v>37</v>
      </c>
      <c r="T8" s="48">
        <v>10000</v>
      </c>
      <c r="U8" s="49">
        <v>0</v>
      </c>
      <c r="V8" s="45"/>
      <c r="W8" s="50"/>
      <c r="X8" s="51">
        <v>0</v>
      </c>
      <c r="Y8" s="52">
        <v>20000</v>
      </c>
      <c r="Z8" s="49">
        <v>0</v>
      </c>
      <c r="AA8" s="46"/>
      <c r="AB8" s="53"/>
      <c r="AC8" s="2"/>
    </row>
    <row r="9" spans="1:29" ht="15">
      <c r="A9" s="54">
        <v>2</v>
      </c>
      <c r="B9" s="15" t="s">
        <v>29</v>
      </c>
      <c r="C9" s="15" t="s">
        <v>30</v>
      </c>
      <c r="D9" s="15" t="s">
        <v>38</v>
      </c>
      <c r="E9" s="15" t="s">
        <v>39</v>
      </c>
      <c r="F9" s="15"/>
      <c r="G9" s="15" t="s">
        <v>40</v>
      </c>
      <c r="H9" s="17">
        <v>2014</v>
      </c>
      <c r="I9" s="17" t="s">
        <v>34</v>
      </c>
      <c r="J9" s="17" t="s">
        <v>35</v>
      </c>
      <c r="K9" s="18" t="s">
        <v>36</v>
      </c>
      <c r="L9" s="19">
        <v>230000</v>
      </c>
      <c r="M9" s="20">
        <v>45292</v>
      </c>
      <c r="N9" s="20">
        <v>46022</v>
      </c>
      <c r="O9" s="21">
        <v>0.05</v>
      </c>
      <c r="P9" s="22">
        <v>5000</v>
      </c>
      <c r="Q9" s="23"/>
      <c r="R9" s="23"/>
      <c r="S9" s="25" t="s">
        <v>37</v>
      </c>
      <c r="T9" s="26">
        <v>15000</v>
      </c>
      <c r="U9" s="27">
        <v>0</v>
      </c>
      <c r="V9" s="23"/>
      <c r="W9" s="28"/>
      <c r="X9" s="29">
        <v>0</v>
      </c>
      <c r="Y9" s="30"/>
      <c r="Z9" s="30"/>
      <c r="AA9" s="31">
        <v>0</v>
      </c>
      <c r="AB9" s="55"/>
      <c r="AC9" s="2"/>
    </row>
    <row r="10" spans="1:29" ht="15">
      <c r="A10" s="54">
        <v>3</v>
      </c>
      <c r="B10" s="15" t="s">
        <v>29</v>
      </c>
      <c r="C10" s="15" t="s">
        <v>41</v>
      </c>
      <c r="D10" s="15" t="s">
        <v>42</v>
      </c>
      <c r="E10" s="15" t="s">
        <v>43</v>
      </c>
      <c r="F10" s="15"/>
      <c r="G10" s="15" t="s">
        <v>44</v>
      </c>
      <c r="H10" s="17">
        <v>2014</v>
      </c>
      <c r="I10" s="17" t="s">
        <v>34</v>
      </c>
      <c r="J10" s="17" t="s">
        <v>35</v>
      </c>
      <c r="K10" s="18" t="s">
        <v>36</v>
      </c>
      <c r="L10" s="19">
        <v>310000</v>
      </c>
      <c r="M10" s="20">
        <v>45292</v>
      </c>
      <c r="N10" s="20">
        <v>46022</v>
      </c>
      <c r="O10" s="21">
        <v>0.05</v>
      </c>
      <c r="P10" s="22">
        <v>5000</v>
      </c>
      <c r="Q10" s="23"/>
      <c r="R10" s="23"/>
      <c r="S10" s="25" t="s">
        <v>37</v>
      </c>
      <c r="T10" s="26">
        <v>15000</v>
      </c>
      <c r="U10" s="27">
        <v>0</v>
      </c>
      <c r="V10" s="23"/>
      <c r="W10" s="28"/>
      <c r="X10" s="29">
        <v>0</v>
      </c>
      <c r="Y10" s="30"/>
      <c r="Z10" s="30"/>
      <c r="AA10" s="31">
        <v>0</v>
      </c>
      <c r="AB10" s="55"/>
      <c r="AC10" s="2"/>
    </row>
    <row r="11" spans="1:29" ht="15">
      <c r="A11" s="54">
        <v>4</v>
      </c>
      <c r="B11" s="15" t="s">
        <v>29</v>
      </c>
      <c r="C11" s="15" t="s">
        <v>30</v>
      </c>
      <c r="D11" s="15" t="s">
        <v>45</v>
      </c>
      <c r="E11" s="33" t="s">
        <v>46</v>
      </c>
      <c r="F11" s="15"/>
      <c r="G11" s="33" t="s">
        <v>47</v>
      </c>
      <c r="H11" s="16">
        <v>2017</v>
      </c>
      <c r="I11" s="17" t="s">
        <v>34</v>
      </c>
      <c r="J11" s="17" t="s">
        <v>35</v>
      </c>
      <c r="K11" s="18" t="s">
        <v>36</v>
      </c>
      <c r="L11" s="19">
        <v>170000</v>
      </c>
      <c r="M11" s="20">
        <v>45292</v>
      </c>
      <c r="N11" s="20">
        <v>46022</v>
      </c>
      <c r="O11" s="21">
        <v>0.05</v>
      </c>
      <c r="P11" s="22">
        <v>5000</v>
      </c>
      <c r="Q11" s="23"/>
      <c r="R11" s="24"/>
      <c r="S11" s="25" t="s">
        <v>37</v>
      </c>
      <c r="T11" s="26">
        <v>10000</v>
      </c>
      <c r="U11" s="27">
        <v>0</v>
      </c>
      <c r="V11" s="23"/>
      <c r="W11" s="28"/>
      <c r="X11" s="29">
        <v>0</v>
      </c>
      <c r="Y11" s="30"/>
      <c r="Z11" s="30"/>
      <c r="AA11" s="31">
        <v>0</v>
      </c>
      <c r="AB11" s="55"/>
      <c r="AC11" s="2"/>
    </row>
    <row r="12" spans="1:29" ht="15">
      <c r="A12" s="54">
        <v>5</v>
      </c>
      <c r="B12" s="15" t="s">
        <v>29</v>
      </c>
      <c r="C12" s="15" t="s">
        <v>30</v>
      </c>
      <c r="D12" s="15" t="s">
        <v>45</v>
      </c>
      <c r="E12" s="34" t="s">
        <v>48</v>
      </c>
      <c r="F12" s="15"/>
      <c r="G12" s="33" t="s">
        <v>49</v>
      </c>
      <c r="H12" s="16">
        <v>2017</v>
      </c>
      <c r="I12" s="17" t="s">
        <v>34</v>
      </c>
      <c r="J12" s="17" t="s">
        <v>35</v>
      </c>
      <c r="K12" s="18" t="s">
        <v>36</v>
      </c>
      <c r="L12" s="19">
        <v>170000</v>
      </c>
      <c r="M12" s="20">
        <v>45292</v>
      </c>
      <c r="N12" s="20">
        <v>46022</v>
      </c>
      <c r="O12" s="21">
        <v>0.05</v>
      </c>
      <c r="P12" s="22">
        <v>5000</v>
      </c>
      <c r="Q12" s="23"/>
      <c r="R12" s="24"/>
      <c r="S12" s="25" t="s">
        <v>37</v>
      </c>
      <c r="T12" s="26">
        <v>10000</v>
      </c>
      <c r="U12" s="27">
        <v>0</v>
      </c>
      <c r="V12" s="23"/>
      <c r="W12" s="28"/>
      <c r="X12" s="29">
        <v>0</v>
      </c>
      <c r="Y12" s="30"/>
      <c r="Z12" s="30"/>
      <c r="AA12" s="31">
        <v>0</v>
      </c>
      <c r="AB12" s="55"/>
      <c r="AC12" s="2"/>
    </row>
    <row r="13" spans="1:29" ht="15">
      <c r="A13" s="54">
        <v>6</v>
      </c>
      <c r="B13" s="15" t="s">
        <v>29</v>
      </c>
      <c r="C13" s="15" t="s">
        <v>30</v>
      </c>
      <c r="D13" s="15" t="s">
        <v>45</v>
      </c>
      <c r="E13" s="34" t="s">
        <v>50</v>
      </c>
      <c r="F13" s="15"/>
      <c r="G13" s="33" t="s">
        <v>51</v>
      </c>
      <c r="H13" s="16">
        <v>2018</v>
      </c>
      <c r="I13" s="17" t="s">
        <v>34</v>
      </c>
      <c r="J13" s="17" t="s">
        <v>35</v>
      </c>
      <c r="K13" s="18" t="s">
        <v>36</v>
      </c>
      <c r="L13" s="19">
        <v>180000</v>
      </c>
      <c r="M13" s="20">
        <v>45292</v>
      </c>
      <c r="N13" s="20">
        <v>46022</v>
      </c>
      <c r="O13" s="21">
        <v>0.05</v>
      </c>
      <c r="P13" s="22">
        <v>5000</v>
      </c>
      <c r="Q13" s="23"/>
      <c r="R13" s="24"/>
      <c r="S13" s="25" t="s">
        <v>37</v>
      </c>
      <c r="T13" s="26">
        <v>10000</v>
      </c>
      <c r="U13" s="27">
        <v>0</v>
      </c>
      <c r="V13" s="23"/>
      <c r="W13" s="28"/>
      <c r="X13" s="29">
        <v>0</v>
      </c>
      <c r="Y13" s="30"/>
      <c r="Z13" s="30"/>
      <c r="AA13" s="31">
        <v>0</v>
      </c>
      <c r="AB13" s="55"/>
      <c r="AC13" s="2"/>
    </row>
    <row r="14" spans="1:29" ht="15">
      <c r="A14" s="54">
        <v>7</v>
      </c>
      <c r="B14" s="15" t="s">
        <v>29</v>
      </c>
      <c r="C14" s="15" t="s">
        <v>52</v>
      </c>
      <c r="D14" s="15" t="s">
        <v>53</v>
      </c>
      <c r="E14" s="34" t="s">
        <v>54</v>
      </c>
      <c r="F14" s="15"/>
      <c r="G14" s="34" t="s">
        <v>55</v>
      </c>
      <c r="H14" s="17">
        <v>2018</v>
      </c>
      <c r="I14" s="17" t="s">
        <v>34</v>
      </c>
      <c r="J14" s="17" t="s">
        <v>35</v>
      </c>
      <c r="K14" s="18" t="s">
        <v>36</v>
      </c>
      <c r="L14" s="19">
        <v>220000</v>
      </c>
      <c r="M14" s="20">
        <v>45292</v>
      </c>
      <c r="N14" s="20">
        <v>46022</v>
      </c>
      <c r="O14" s="21">
        <v>0.05</v>
      </c>
      <c r="P14" s="22">
        <v>5000</v>
      </c>
      <c r="Q14" s="23"/>
      <c r="R14" s="24"/>
      <c r="S14" s="25" t="s">
        <v>37</v>
      </c>
      <c r="T14" s="26">
        <v>10000</v>
      </c>
      <c r="U14" s="27">
        <v>0</v>
      </c>
      <c r="V14" s="23"/>
      <c r="W14" s="28"/>
      <c r="X14" s="29">
        <v>0</v>
      </c>
      <c r="Y14" s="30"/>
      <c r="Z14" s="30"/>
      <c r="AA14" s="31">
        <v>0</v>
      </c>
      <c r="AB14" s="55"/>
      <c r="AC14" s="2"/>
    </row>
    <row r="15" spans="1:29" ht="15">
      <c r="A15" s="54">
        <v>8</v>
      </c>
      <c r="B15" s="15" t="s">
        <v>29</v>
      </c>
      <c r="C15" s="15" t="s">
        <v>30</v>
      </c>
      <c r="D15" s="15" t="s">
        <v>56</v>
      </c>
      <c r="E15" s="15" t="s">
        <v>57</v>
      </c>
      <c r="F15" s="15"/>
      <c r="G15" s="15" t="s">
        <v>58</v>
      </c>
      <c r="H15" s="17">
        <v>2020</v>
      </c>
      <c r="I15" s="17" t="s">
        <v>34</v>
      </c>
      <c r="J15" s="17" t="s">
        <v>35</v>
      </c>
      <c r="K15" s="18" t="s">
        <v>36</v>
      </c>
      <c r="L15" s="19">
        <v>410000</v>
      </c>
      <c r="M15" s="20">
        <v>45292</v>
      </c>
      <c r="N15" s="20">
        <v>46022</v>
      </c>
      <c r="O15" s="21">
        <v>0.05</v>
      </c>
      <c r="P15" s="22">
        <v>5000</v>
      </c>
      <c r="Q15" s="23"/>
      <c r="R15" s="23"/>
      <c r="S15" s="25" t="s">
        <v>37</v>
      </c>
      <c r="T15" s="26">
        <v>10000</v>
      </c>
      <c r="U15" s="27">
        <v>0</v>
      </c>
      <c r="V15" s="23"/>
      <c r="W15" s="28"/>
      <c r="X15" s="29">
        <v>0</v>
      </c>
      <c r="Y15" s="32">
        <v>20000</v>
      </c>
      <c r="Z15" s="27">
        <v>0</v>
      </c>
      <c r="AA15" s="24"/>
      <c r="AB15" s="55"/>
      <c r="AC15" s="2"/>
    </row>
    <row r="16" spans="1:29" ht="15">
      <c r="A16" s="54">
        <v>9</v>
      </c>
      <c r="B16" s="15" t="s">
        <v>59</v>
      </c>
      <c r="C16" s="15" t="s">
        <v>60</v>
      </c>
      <c r="D16" s="15" t="s">
        <v>61</v>
      </c>
      <c r="E16" s="15" t="s">
        <v>62</v>
      </c>
      <c r="F16" s="15"/>
      <c r="G16" s="15" t="s">
        <v>63</v>
      </c>
      <c r="H16" s="17">
        <v>2022</v>
      </c>
      <c r="I16" s="17" t="s">
        <v>34</v>
      </c>
      <c r="J16" s="17" t="s">
        <v>35</v>
      </c>
      <c r="K16" s="18" t="s">
        <v>36</v>
      </c>
      <c r="L16" s="19">
        <v>5690000</v>
      </c>
      <c r="M16" s="20">
        <v>45292</v>
      </c>
      <c r="N16" s="20">
        <v>46022</v>
      </c>
      <c r="O16" s="21">
        <v>0.1</v>
      </c>
      <c r="P16" s="22">
        <v>10000</v>
      </c>
      <c r="Q16" s="23"/>
      <c r="R16" s="23"/>
      <c r="S16" s="25" t="s">
        <v>64</v>
      </c>
      <c r="T16" s="26">
        <v>40000</v>
      </c>
      <c r="U16" s="27">
        <v>0</v>
      </c>
      <c r="V16" s="24"/>
      <c r="W16" s="28"/>
      <c r="X16" s="29">
        <v>0</v>
      </c>
      <c r="Y16" s="30"/>
      <c r="Z16" s="30"/>
      <c r="AA16" s="31">
        <v>0</v>
      </c>
      <c r="AB16" s="55"/>
      <c r="AC16" s="2"/>
    </row>
    <row r="17" spans="1:29" ht="15">
      <c r="A17" s="54">
        <v>10</v>
      </c>
      <c r="B17" s="15" t="s">
        <v>59</v>
      </c>
      <c r="C17" s="15" t="s">
        <v>65</v>
      </c>
      <c r="D17" s="15" t="s">
        <v>66</v>
      </c>
      <c r="E17" s="15" t="s">
        <v>67</v>
      </c>
      <c r="F17" s="15"/>
      <c r="G17" s="15" t="s">
        <v>68</v>
      </c>
      <c r="H17" s="17">
        <v>2023</v>
      </c>
      <c r="I17" s="17" t="s">
        <v>34</v>
      </c>
      <c r="J17" s="17" t="s">
        <v>35</v>
      </c>
      <c r="K17" s="18" t="s">
        <v>36</v>
      </c>
      <c r="L17" s="27">
        <v>0</v>
      </c>
      <c r="M17" s="20">
        <v>45292</v>
      </c>
      <c r="N17" s="20">
        <v>46022</v>
      </c>
      <c r="O17" s="35">
        <v>0</v>
      </c>
      <c r="P17" s="35">
        <v>0</v>
      </c>
      <c r="Q17" s="35">
        <v>0</v>
      </c>
      <c r="R17" s="35">
        <v>0</v>
      </c>
      <c r="S17" s="25" t="s">
        <v>64</v>
      </c>
      <c r="T17" s="26">
        <v>40000</v>
      </c>
      <c r="U17" s="27">
        <v>0</v>
      </c>
      <c r="V17" s="23"/>
      <c r="W17" s="28"/>
      <c r="X17" s="29">
        <v>0</v>
      </c>
      <c r="Y17" s="30"/>
      <c r="Z17" s="30"/>
      <c r="AA17" s="31">
        <v>0</v>
      </c>
      <c r="AB17" s="55"/>
      <c r="AC17" s="2"/>
    </row>
    <row r="18" spans="1:29" ht="15">
      <c r="A18" s="54">
        <v>11</v>
      </c>
      <c r="B18" s="15" t="s">
        <v>29</v>
      </c>
      <c r="C18" s="15" t="s">
        <v>30</v>
      </c>
      <c r="D18" s="15" t="s">
        <v>38</v>
      </c>
      <c r="E18" s="15" t="s">
        <v>69</v>
      </c>
      <c r="F18" s="15"/>
      <c r="G18" s="15" t="s">
        <v>70</v>
      </c>
      <c r="H18" s="17">
        <v>2023</v>
      </c>
      <c r="I18" s="17" t="s">
        <v>34</v>
      </c>
      <c r="J18" s="17" t="s">
        <v>35</v>
      </c>
      <c r="K18" s="18" t="s">
        <v>36</v>
      </c>
      <c r="L18" s="19">
        <v>830204</v>
      </c>
      <c r="M18" s="20">
        <v>45292</v>
      </c>
      <c r="N18" s="20">
        <v>46022</v>
      </c>
      <c r="O18" s="21">
        <v>0.05</v>
      </c>
      <c r="P18" s="22">
        <v>5000</v>
      </c>
      <c r="Q18" s="23"/>
      <c r="R18" s="23"/>
      <c r="S18" s="25" t="s">
        <v>37</v>
      </c>
      <c r="T18" s="26">
        <v>20000</v>
      </c>
      <c r="U18" s="27">
        <v>0</v>
      </c>
      <c r="V18" s="23"/>
      <c r="W18" s="28" t="s">
        <v>71</v>
      </c>
      <c r="X18" s="24"/>
      <c r="Y18" s="32">
        <v>30000</v>
      </c>
      <c r="Z18" s="36">
        <v>500</v>
      </c>
      <c r="AA18" s="23"/>
      <c r="AB18" s="55"/>
      <c r="AC18" s="2"/>
    </row>
    <row r="19" spans="1:29" ht="15">
      <c r="A19" s="54">
        <v>12</v>
      </c>
      <c r="B19" s="15" t="s">
        <v>29</v>
      </c>
      <c r="C19" s="15" t="s">
        <v>30</v>
      </c>
      <c r="D19" s="15" t="s">
        <v>72</v>
      </c>
      <c r="E19" s="15" t="s">
        <v>73</v>
      </c>
      <c r="F19" s="15"/>
      <c r="G19" s="15" t="s">
        <v>74</v>
      </c>
      <c r="H19" s="17">
        <v>2023</v>
      </c>
      <c r="I19" s="17" t="s">
        <v>34</v>
      </c>
      <c r="J19" s="17" t="s">
        <v>35</v>
      </c>
      <c r="K19" s="18" t="s">
        <v>36</v>
      </c>
      <c r="L19" s="19">
        <v>386124</v>
      </c>
      <c r="M19" s="20">
        <v>45292</v>
      </c>
      <c r="N19" s="20">
        <v>46022</v>
      </c>
      <c r="O19" s="21">
        <v>0.05</v>
      </c>
      <c r="P19" s="22">
        <v>5000</v>
      </c>
      <c r="Q19" s="23"/>
      <c r="R19" s="24"/>
      <c r="S19" s="25"/>
      <c r="T19" s="26">
        <v>10000</v>
      </c>
      <c r="U19" s="27">
        <v>0</v>
      </c>
      <c r="V19" s="23"/>
      <c r="W19" s="28"/>
      <c r="X19" s="28">
        <v>0</v>
      </c>
      <c r="Y19" s="30"/>
      <c r="Z19" s="30"/>
      <c r="AA19" s="31">
        <v>0</v>
      </c>
      <c r="AB19" s="55"/>
      <c r="AC19" s="2"/>
    </row>
    <row r="20" spans="1:29" ht="15">
      <c r="A20" s="54">
        <v>13</v>
      </c>
      <c r="B20" s="15" t="s">
        <v>29</v>
      </c>
      <c r="C20" s="15" t="s">
        <v>30</v>
      </c>
      <c r="D20" s="15" t="s">
        <v>45</v>
      </c>
      <c r="E20" s="15" t="s">
        <v>75</v>
      </c>
      <c r="F20" s="15"/>
      <c r="G20" s="15" t="s">
        <v>76</v>
      </c>
      <c r="H20" s="16">
        <v>2022</v>
      </c>
      <c r="I20" s="17" t="s">
        <v>34</v>
      </c>
      <c r="J20" s="17" t="s">
        <v>35</v>
      </c>
      <c r="K20" s="18" t="s">
        <v>36</v>
      </c>
      <c r="L20" s="19">
        <v>423383</v>
      </c>
      <c r="M20" s="20">
        <v>45292</v>
      </c>
      <c r="N20" s="20">
        <v>46022</v>
      </c>
      <c r="O20" s="21">
        <v>0.05</v>
      </c>
      <c r="P20" s="22">
        <v>5000</v>
      </c>
      <c r="Q20" s="23"/>
      <c r="R20" s="23"/>
      <c r="S20" s="25" t="s">
        <v>37</v>
      </c>
      <c r="T20" s="26">
        <v>10000</v>
      </c>
      <c r="U20" s="27">
        <v>0</v>
      </c>
      <c r="V20" s="23"/>
      <c r="W20" s="28"/>
      <c r="X20" s="29">
        <v>0</v>
      </c>
      <c r="Y20" s="30"/>
      <c r="Z20" s="30"/>
      <c r="AA20" s="31">
        <v>0</v>
      </c>
      <c r="AB20" s="55"/>
      <c r="AC20" s="2"/>
    </row>
    <row r="21" spans="1:29" ht="15">
      <c r="A21" s="54">
        <v>14</v>
      </c>
      <c r="B21" s="15" t="s">
        <v>29</v>
      </c>
      <c r="C21" s="15" t="s">
        <v>30</v>
      </c>
      <c r="D21" s="15" t="s">
        <v>45</v>
      </c>
      <c r="E21" s="15" t="s">
        <v>77</v>
      </c>
      <c r="F21" s="15"/>
      <c r="G21" s="15" t="s">
        <v>78</v>
      </c>
      <c r="H21" s="16">
        <v>2023</v>
      </c>
      <c r="I21" s="17" t="s">
        <v>34</v>
      </c>
      <c r="J21" s="17" t="s">
        <v>35</v>
      </c>
      <c r="K21" s="18" t="s">
        <v>36</v>
      </c>
      <c r="L21" s="19">
        <v>441883</v>
      </c>
      <c r="M21" s="20">
        <v>45292</v>
      </c>
      <c r="N21" s="20">
        <v>46022</v>
      </c>
      <c r="O21" s="21">
        <v>0.05</v>
      </c>
      <c r="P21" s="22">
        <v>5000</v>
      </c>
      <c r="Q21" s="23"/>
      <c r="R21" s="24"/>
      <c r="S21" s="25" t="s">
        <v>37</v>
      </c>
      <c r="T21" s="26">
        <v>10000</v>
      </c>
      <c r="U21" s="27">
        <v>0</v>
      </c>
      <c r="V21" s="23"/>
      <c r="W21" s="28"/>
      <c r="X21" s="29">
        <v>0</v>
      </c>
      <c r="Y21" s="30"/>
      <c r="Z21" s="30"/>
      <c r="AA21" s="31">
        <v>0</v>
      </c>
      <c r="AB21" s="55"/>
      <c r="AC21" s="2"/>
    </row>
    <row r="22" spans="1:29" ht="15">
      <c r="A22" s="54">
        <v>15</v>
      </c>
      <c r="B22" s="63" t="s">
        <v>29</v>
      </c>
      <c r="C22" s="62" t="s">
        <v>90</v>
      </c>
      <c r="D22" s="62" t="s">
        <v>91</v>
      </c>
      <c r="E22" s="108" t="s">
        <v>96</v>
      </c>
      <c r="F22" s="109"/>
      <c r="G22" s="63" t="s">
        <v>86</v>
      </c>
      <c r="H22" s="62">
        <v>2022</v>
      </c>
      <c r="I22" s="17" t="s">
        <v>34</v>
      </c>
      <c r="J22" s="17" t="s">
        <v>35</v>
      </c>
      <c r="K22" s="18" t="s">
        <v>36</v>
      </c>
      <c r="L22" s="19">
        <v>1230000</v>
      </c>
      <c r="M22" s="20">
        <v>45292</v>
      </c>
      <c r="N22" s="20">
        <v>46022</v>
      </c>
      <c r="O22" s="21">
        <v>0.05</v>
      </c>
      <c r="P22" s="22">
        <v>5000</v>
      </c>
      <c r="Q22" s="23"/>
      <c r="R22" s="24"/>
      <c r="S22" s="25" t="s">
        <v>37</v>
      </c>
      <c r="T22" s="26">
        <v>15000</v>
      </c>
      <c r="U22" s="27">
        <v>0</v>
      </c>
      <c r="V22" s="23"/>
      <c r="W22" s="28"/>
      <c r="X22" s="29">
        <v>0</v>
      </c>
      <c r="Y22" s="30"/>
      <c r="Z22" s="30"/>
      <c r="AA22" s="31">
        <v>0</v>
      </c>
      <c r="AB22" s="55"/>
      <c r="AC22" s="2"/>
    </row>
    <row r="23" spans="1:29" ht="15">
      <c r="A23" s="54">
        <v>16</v>
      </c>
      <c r="B23" s="63" t="s">
        <v>89</v>
      </c>
      <c r="C23" s="62" t="s">
        <v>60</v>
      </c>
      <c r="D23" s="62" t="s">
        <v>61</v>
      </c>
      <c r="E23" s="108" t="s">
        <v>97</v>
      </c>
      <c r="F23" s="109"/>
      <c r="G23" s="63" t="s">
        <v>87</v>
      </c>
      <c r="H23" s="62">
        <v>2022</v>
      </c>
      <c r="I23" s="17" t="s">
        <v>34</v>
      </c>
      <c r="J23" s="17" t="s">
        <v>35</v>
      </c>
      <c r="K23" s="18" t="s">
        <v>36</v>
      </c>
      <c r="L23" s="19">
        <v>9230000</v>
      </c>
      <c r="M23" s="20">
        <v>45292</v>
      </c>
      <c r="N23" s="20">
        <v>46022</v>
      </c>
      <c r="O23" s="21">
        <v>0.1</v>
      </c>
      <c r="P23" s="22">
        <v>10000</v>
      </c>
      <c r="Q23" s="23"/>
      <c r="R23" s="24"/>
      <c r="S23" s="25" t="s">
        <v>64</v>
      </c>
      <c r="T23" s="26">
        <v>40000</v>
      </c>
      <c r="U23" s="27">
        <v>0</v>
      </c>
      <c r="V23" s="23"/>
      <c r="W23" s="28"/>
      <c r="X23" s="29">
        <v>0</v>
      </c>
      <c r="Y23" s="30"/>
      <c r="Z23" s="30"/>
      <c r="AA23" s="31">
        <v>0</v>
      </c>
      <c r="AB23" s="55"/>
      <c r="AC23" s="2"/>
    </row>
    <row r="24" spans="1:29" ht="15">
      <c r="A24" s="54" t="s">
        <v>103</v>
      </c>
      <c r="B24" s="71" t="s">
        <v>101</v>
      </c>
      <c r="C24" s="62" t="s">
        <v>92</v>
      </c>
      <c r="D24" s="62" t="s">
        <v>93</v>
      </c>
      <c r="E24" s="110">
        <v>15051778</v>
      </c>
      <c r="F24" s="111"/>
      <c r="G24" s="120" t="s">
        <v>105</v>
      </c>
      <c r="H24" s="62">
        <v>2022</v>
      </c>
      <c r="I24" s="17" t="s">
        <v>34</v>
      </c>
      <c r="J24" s="17" t="s">
        <v>35</v>
      </c>
      <c r="K24" s="18" t="s">
        <v>36</v>
      </c>
      <c r="L24" s="19">
        <v>4960000</v>
      </c>
      <c r="M24" s="20">
        <v>45292</v>
      </c>
      <c r="N24" s="20">
        <v>46022</v>
      </c>
      <c r="O24" s="21">
        <v>0.1</v>
      </c>
      <c r="P24" s="22">
        <v>10000</v>
      </c>
      <c r="Q24" s="23"/>
      <c r="R24" s="24"/>
      <c r="S24" s="25" t="s">
        <v>64</v>
      </c>
      <c r="T24" s="26">
        <v>0</v>
      </c>
      <c r="U24" s="27">
        <v>0</v>
      </c>
      <c r="V24" s="73">
        <v>0</v>
      </c>
      <c r="W24" s="28"/>
      <c r="X24" s="29">
        <v>0</v>
      </c>
      <c r="Y24" s="30"/>
      <c r="Z24" s="30"/>
      <c r="AA24" s="31">
        <v>0</v>
      </c>
      <c r="AB24" s="55"/>
      <c r="AC24" s="2"/>
    </row>
    <row r="25" spans="1:29" ht="15" thickBot="1">
      <c r="A25" s="64">
        <v>18</v>
      </c>
      <c r="B25" s="72" t="s">
        <v>102</v>
      </c>
      <c r="C25" s="66" t="s">
        <v>94</v>
      </c>
      <c r="D25" s="66" t="s">
        <v>95</v>
      </c>
      <c r="E25" s="112" t="s">
        <v>98</v>
      </c>
      <c r="F25" s="113"/>
      <c r="G25" s="65" t="s">
        <v>88</v>
      </c>
      <c r="H25" s="66">
        <v>2023</v>
      </c>
      <c r="I25" s="67" t="s">
        <v>34</v>
      </c>
      <c r="J25" s="67" t="s">
        <v>35</v>
      </c>
      <c r="K25" s="68" t="s">
        <v>36</v>
      </c>
      <c r="L25" s="56">
        <v>3000000</v>
      </c>
      <c r="M25" s="69">
        <v>45292</v>
      </c>
      <c r="N25" s="69">
        <v>46022</v>
      </c>
      <c r="O25" s="21">
        <v>0.05</v>
      </c>
      <c r="P25" s="22">
        <v>5000</v>
      </c>
      <c r="Q25" s="57"/>
      <c r="R25" s="58"/>
      <c r="S25" s="70" t="s">
        <v>37</v>
      </c>
      <c r="T25" s="26">
        <v>15000</v>
      </c>
      <c r="U25" s="27">
        <v>0</v>
      </c>
      <c r="V25" s="57"/>
      <c r="W25" s="59"/>
      <c r="X25" s="29">
        <v>0</v>
      </c>
      <c r="Y25" s="60"/>
      <c r="Z25" s="60"/>
      <c r="AA25" s="31">
        <v>0</v>
      </c>
      <c r="AB25" s="61"/>
      <c r="AC25" s="2"/>
    </row>
    <row r="26" spans="17:29" ht="15">
      <c r="Q26" s="6">
        <f>SUM(Q8:Q25)</f>
        <v>0</v>
      </c>
      <c r="R26" s="6">
        <f>SUM(R8:R25)</f>
        <v>0</v>
      </c>
      <c r="V26" s="6">
        <f>SUM(V8:V25)</f>
        <v>0</v>
      </c>
      <c r="X26" s="7">
        <f>SUM(X8:X25)</f>
        <v>0</v>
      </c>
      <c r="AA26" s="6">
        <f>SUM(AA8:AA25)</f>
        <v>0</v>
      </c>
      <c r="AC26" s="2"/>
    </row>
    <row r="27" ht="15">
      <c r="A27" s="1"/>
    </row>
    <row r="28" spans="11:28" ht="15">
      <c r="K28" s="77" t="s">
        <v>80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9">
        <f>SUM(AB8:AB25)</f>
        <v>0</v>
      </c>
    </row>
    <row r="29" spans="11:28" ht="15">
      <c r="K29" s="77" t="s">
        <v>83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10">
        <f>SUM(AB28*2)</f>
        <v>0</v>
      </c>
    </row>
    <row r="30" spans="11:28" ht="15"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2"/>
    </row>
    <row r="31" spans="11:28" ht="15">
      <c r="K31" s="78" t="s">
        <v>81</v>
      </c>
      <c r="L31" s="78"/>
      <c r="M31" s="78"/>
      <c r="N31" s="78"/>
      <c r="O31" s="13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1:28" ht="15">
      <c r="K32" s="75" t="s">
        <v>82</v>
      </c>
      <c r="L32" s="75"/>
      <c r="M32" s="75"/>
      <c r="N32" s="75"/>
      <c r="O32" s="75"/>
      <c r="P32" s="75"/>
      <c r="Q32" s="75"/>
      <c r="R32" s="75"/>
      <c r="S32" s="75"/>
      <c r="T32" s="11"/>
      <c r="U32" s="11"/>
      <c r="V32" s="11"/>
      <c r="W32" s="11"/>
      <c r="X32" s="11"/>
      <c r="Y32" s="11"/>
      <c r="Z32" s="11"/>
      <c r="AA32" s="11"/>
      <c r="AB32" s="11"/>
    </row>
    <row r="34" spans="1:28" ht="15">
      <c r="A34" s="74" t="s">
        <v>104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</row>
  </sheetData>
  <mergeCells count="45">
    <mergeCell ref="E22:F22"/>
    <mergeCell ref="E23:F23"/>
    <mergeCell ref="E24:F24"/>
    <mergeCell ref="E25:F25"/>
    <mergeCell ref="G6:G7"/>
    <mergeCell ref="E6:F7"/>
    <mergeCell ref="L6:L7"/>
    <mergeCell ref="A2:G2"/>
    <mergeCell ref="M5:N5"/>
    <mergeCell ref="O5:P5"/>
    <mergeCell ref="A3:AB3"/>
    <mergeCell ref="A5:L5"/>
    <mergeCell ref="T5:U5"/>
    <mergeCell ref="D6:D7"/>
    <mergeCell ref="AC6:AC7"/>
    <mergeCell ref="W5:X5"/>
    <mergeCell ref="Y6:Y7"/>
    <mergeCell ref="Z6:Z7"/>
    <mergeCell ref="AA6:AA7"/>
    <mergeCell ref="AB6:AB7"/>
    <mergeCell ref="Y5:AA5"/>
    <mergeCell ref="H6:H7"/>
    <mergeCell ref="I6:I7"/>
    <mergeCell ref="J6:J7"/>
    <mergeCell ref="Q6:Q7"/>
    <mergeCell ref="M6:M7"/>
    <mergeCell ref="N6:N7"/>
    <mergeCell ref="O6:O7"/>
    <mergeCell ref="K6:K7"/>
    <mergeCell ref="A34:AB34"/>
    <mergeCell ref="K32:S32"/>
    <mergeCell ref="A1:E1"/>
    <mergeCell ref="K28:AA28"/>
    <mergeCell ref="K31:N31"/>
    <mergeCell ref="K29:AA29"/>
    <mergeCell ref="V6:V7"/>
    <mergeCell ref="W6:W7"/>
    <mergeCell ref="X6:X7"/>
    <mergeCell ref="R6:R7"/>
    <mergeCell ref="S6:S7"/>
    <mergeCell ref="T6:T7"/>
    <mergeCell ref="U6:U7"/>
    <mergeCell ref="A6:A7"/>
    <mergeCell ref="B6:B7"/>
    <mergeCell ref="C6:C7"/>
  </mergeCells>
  <printOptions/>
  <pageMargins left="0.7" right="0.7" top="0.787401575" bottom="0.787401575" header="0.3" footer="0.3"/>
  <pageSetup fitToHeight="0" fitToWidth="1" horizontalDpi="600" verticalDpi="600" orientation="landscape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Soukupová Milena</dc:creator>
  <cp:keywords/>
  <dc:description/>
  <cp:lastModifiedBy>Milan Kalný</cp:lastModifiedBy>
  <cp:lastPrinted>2023-11-10T10:42:30Z</cp:lastPrinted>
  <dcterms:created xsi:type="dcterms:W3CDTF">2023-10-26T08:43:08Z</dcterms:created>
  <dcterms:modified xsi:type="dcterms:W3CDTF">2023-11-10T10:47:20Z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96db974-983c-4868-8628-e426985202e0_Enabled">
    <vt:lpwstr>true</vt:lpwstr>
  </property>
  <property fmtid="{D5CDD505-2E9C-101B-9397-08002B2CF9AE}" pid="3" name="MSIP_Label_296db974-983c-4868-8628-e426985202e0_SetDate">
    <vt:lpwstr>2023-10-26T09:03:26Z</vt:lpwstr>
  </property>
  <property fmtid="{D5CDD505-2E9C-101B-9397-08002B2CF9AE}" pid="4" name="MSIP_Label_296db974-983c-4868-8628-e426985202e0_Method">
    <vt:lpwstr>Privileged</vt:lpwstr>
  </property>
  <property fmtid="{D5CDD505-2E9C-101B-9397-08002B2CF9AE}" pid="5" name="MSIP_Label_296db974-983c-4868-8628-e426985202e0_Name">
    <vt:lpwstr>296db974-983c-4868-8628-e426985202e0</vt:lpwstr>
  </property>
  <property fmtid="{D5CDD505-2E9C-101B-9397-08002B2CF9AE}" pid="6" name="MSIP_Label_296db974-983c-4868-8628-e426985202e0_SiteId">
    <vt:lpwstr>64af2aee-7d6c-49ac-a409-192d3fee73b8</vt:lpwstr>
  </property>
  <property fmtid="{D5CDD505-2E9C-101B-9397-08002B2CF9AE}" pid="7" name="MSIP_Label_296db974-983c-4868-8628-e426985202e0_ActionId">
    <vt:lpwstr>af6a7dcf-5784-46ae-95cb-2b30c1071888</vt:lpwstr>
  </property>
  <property fmtid="{D5CDD505-2E9C-101B-9397-08002B2CF9AE}" pid="8" name="MSIP_Label_296db974-983c-4868-8628-e426985202e0_ContentBits">
    <vt:lpwstr>0</vt:lpwstr>
  </property>
</Properties>
</file>